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Sheet1!$A$1:$Q$51</definedName>
  </definedNames>
  <calcPr calcId="144525"/>
</workbook>
</file>

<file path=xl/calcChain.xml><?xml version="1.0" encoding="utf-8"?>
<calcChain xmlns="http://schemas.openxmlformats.org/spreadsheetml/2006/main">
  <c r="J21" i="1" l="1"/>
  <c r="N21" i="1" s="1"/>
  <c r="J27" i="1"/>
  <c r="N27" i="1" s="1"/>
  <c r="J28" i="1"/>
  <c r="N28" i="1" s="1"/>
  <c r="J29" i="1"/>
  <c r="N29" i="1" s="1"/>
  <c r="J35" i="1"/>
  <c r="N35" i="1" s="1"/>
  <c r="J36" i="1"/>
  <c r="N36" i="1" s="1"/>
  <c r="J37" i="1"/>
  <c r="L37" i="1" s="1"/>
  <c r="J38" i="1"/>
  <c r="N38" i="1" s="1"/>
  <c r="J39" i="1"/>
  <c r="L39" i="1" s="1"/>
  <c r="J40" i="1"/>
  <c r="N40" i="1" s="1"/>
  <c r="F44" i="1"/>
  <c r="L40" i="1" l="1"/>
  <c r="L36" i="1"/>
  <c r="Q40" i="1"/>
  <c r="Q36" i="1"/>
  <c r="N39" i="1"/>
  <c r="Q39" i="1" s="1"/>
  <c r="L38" i="1"/>
  <c r="Q38" i="1" s="1"/>
  <c r="N37" i="1"/>
  <c r="Q37" i="1" s="1"/>
  <c r="L35" i="1"/>
  <c r="Q35" i="1" s="1"/>
  <c r="L29" i="1"/>
  <c r="Q29" i="1" l="1"/>
  <c r="L28" i="1"/>
  <c r="Q28" i="1" l="1"/>
  <c r="L27" i="1"/>
  <c r="J20" i="1" l="1"/>
  <c r="L21" i="1" l="1"/>
  <c r="Q27" i="1" l="1"/>
  <c r="Q21" i="1"/>
  <c r="L20" i="1"/>
  <c r="N20" i="1" l="1"/>
  <c r="Q20" i="1" s="1"/>
  <c r="J19" i="1" l="1"/>
  <c r="J44" i="1" s="1"/>
  <c r="N19" i="1" l="1"/>
  <c r="L19" i="1"/>
  <c r="Q19" i="1" l="1"/>
  <c r="H44" i="1"/>
  <c r="L44" i="1" l="1"/>
  <c r="Q44" i="1"/>
  <c r="N44" i="1"/>
</calcChain>
</file>

<file path=xl/sharedStrings.xml><?xml version="1.0" encoding="utf-8"?>
<sst xmlns="http://schemas.openxmlformats.org/spreadsheetml/2006/main" count="77" uniqueCount="71">
  <si>
    <t>Bill To</t>
  </si>
  <si>
    <t>Address</t>
  </si>
  <si>
    <t>GSTIN</t>
  </si>
  <si>
    <t>GST State</t>
  </si>
  <si>
    <t>Supplier Name</t>
  </si>
  <si>
    <t>Supplier Address</t>
  </si>
  <si>
    <t>UOM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</si>
  <si>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</si>
  <si>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</si>
  <si>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</si>
  <si>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</si>
  <si>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</si>
  <si>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</si>
  <si>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</si>
  <si>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</si>
  <si>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</si>
  <si>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</si>
  <si>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</si>
  <si>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SYNERGY INDUSTRIAL SERVICES PVT. LTD.</t>
  </si>
  <si>
    <t>KALYANI - 741235, NADIA - WB</t>
  </si>
  <si>
    <t>We are pleased to place order on you for the following items as per terms &amp; conditions specified below:</t>
  </si>
  <si>
    <t>Email Id</t>
  </si>
  <si>
    <t>purchase@synergyispl.com</t>
  </si>
  <si>
    <t>Dear Sir/Madam,</t>
  </si>
  <si>
    <t>GSTIN/UIN</t>
  </si>
  <si>
    <t>Email Id:</t>
  </si>
  <si>
    <t>Contact Person</t>
  </si>
  <si>
    <t xml:space="preserve">REVISION NO: </t>
  </si>
  <si>
    <t>ELECTROMART</t>
  </si>
  <si>
    <t xml:space="preserve">GROUND, 24, MANGALAM B, HEMANTA BASU SARANI, </t>
  </si>
  <si>
    <t>KOLKATA, WEST BENGAL-700001</t>
  </si>
  <si>
    <t xml:space="preserve">19AADFE3784G1Z9
</t>
  </si>
  <si>
    <t xml:space="preserve"> electromartkolkata@gmail.com
/electromart.sales1@gmail.com</t>
  </si>
  <si>
    <t>PRODUCT CATEGORY/CAT NO</t>
  </si>
  <si>
    <t>DESCRIPTION</t>
  </si>
  <si>
    <t>ITEM NAME</t>
  </si>
  <si>
    <t>SL.NO.</t>
  </si>
  <si>
    <t>DELIVERY DATE</t>
  </si>
  <si>
    <t>QTY</t>
  </si>
  <si>
    <t>RATE</t>
  </si>
  <si>
    <t>DISC %</t>
  </si>
  <si>
    <t>GROSS VALUE</t>
  </si>
  <si>
    <t>AMT</t>
  </si>
  <si>
    <t>PLOT 1(F), WBIIDC GROWTH CENTRE</t>
  </si>
  <si>
    <t>SUDIP CHAKRABORTY, 6291053165</t>
  </si>
  <si>
    <t>Maneesh Baid-+91-882057001</t>
  </si>
  <si>
    <t xml:space="preserve">PURCHASE ORDER NO : </t>
  </si>
  <si>
    <t>DATE:</t>
  </si>
  <si>
    <t>PAYMENT TERMS</t>
  </si>
  <si>
    <t>QUOTATION NO:</t>
  </si>
  <si>
    <t>DELIVERY ADDRESS</t>
  </si>
  <si>
    <t>CONTACT PERSON</t>
  </si>
  <si>
    <t>INDENT</t>
  </si>
  <si>
    <t>100% PAYMENT AGAINST DELIVERY ON  45 DAYS CREDIT.</t>
  </si>
  <si>
    <t>NOS</t>
  </si>
  <si>
    <r>
      <t xml:space="preserve">
</t>
    </r>
    <r>
      <rPr>
        <b/>
        <sz val="16"/>
        <rFont val="Tahoma"/>
        <family val="2"/>
      </rPr>
      <t>For Synergy Industrial Services Pvt. Ltd</t>
    </r>
    <r>
      <rPr>
        <b/>
        <sz val="16"/>
        <rFont val="Times New Roman"/>
        <family val="1"/>
      </rPr>
      <t xml:space="preserve">
</t>
    </r>
  </si>
  <si>
    <t>PURCHASE ORDER</t>
  </si>
  <si>
    <t>MCCB</t>
  </si>
  <si>
    <t>ROTARY HANDLE</t>
  </si>
  <si>
    <r>
      <t xml:space="preserve">1. </t>
    </r>
    <r>
      <rPr>
        <b/>
        <sz val="18"/>
        <rFont val="Tahoma"/>
        <family val="2"/>
      </rPr>
      <t xml:space="preserve"> PAYMENT TERMS: </t>
    </r>
    <r>
      <rPr>
        <sz val="18"/>
        <rFont val="Tahoma"/>
        <family val="2"/>
      </rPr>
      <t xml:space="preserve">100% Payment Against Delivery 45 Days Credit.
2.  </t>
    </r>
    <r>
      <rPr>
        <b/>
        <sz val="18"/>
        <rFont val="Tahoma"/>
        <family val="2"/>
      </rPr>
      <t>PACKING WITH FORWARDING :</t>
    </r>
    <r>
      <rPr>
        <sz val="18"/>
        <rFont val="Tahoma"/>
        <family val="2"/>
      </rPr>
      <t xml:space="preserve"> At your Scope
3. </t>
    </r>
    <r>
      <rPr>
        <b/>
        <sz val="18"/>
        <rFont val="Tahoma"/>
        <family val="2"/>
      </rPr>
      <t xml:space="preserve"> FREIGHT </t>
    </r>
    <r>
      <rPr>
        <sz val="18"/>
        <rFont val="Tahoma"/>
        <family val="2"/>
      </rPr>
      <t xml:space="preserve">: Delivery to Dinesh Sahu Tempo.
4.  </t>
    </r>
    <r>
      <rPr>
        <b/>
        <sz val="18"/>
        <rFont val="Tahoma"/>
        <family val="2"/>
      </rPr>
      <t>INSURANCE</t>
    </r>
    <r>
      <rPr>
        <sz val="18"/>
        <rFont val="Tahoma"/>
        <family val="2"/>
      </rPr>
      <t xml:space="preserve"> : At Your Scope
6.  </t>
    </r>
    <r>
      <rPr>
        <b/>
        <sz val="18"/>
        <rFont val="Tahoma"/>
        <family val="2"/>
      </rPr>
      <t>DELIVERY PERIOD:</t>
    </r>
    <r>
      <rPr>
        <sz val="18"/>
        <rFont val="Tahoma"/>
        <family val="2"/>
      </rPr>
      <t xml:space="preserve">  Delivery Within 2-4 Weeks From Po Date.
7.  </t>
    </r>
    <r>
      <rPr>
        <b/>
        <sz val="18"/>
        <rFont val="Tahoma"/>
        <family val="2"/>
      </rPr>
      <t>INTRA STATE ROAD PERMIT:</t>
    </r>
    <r>
      <rPr>
        <sz val="18"/>
        <rFont val="Tahoma"/>
        <family val="2"/>
      </rPr>
      <t xml:space="preserve"> As Applicable
9.  </t>
    </r>
    <r>
      <rPr>
        <b/>
        <sz val="18"/>
        <rFont val="Tahoma"/>
        <family val="2"/>
      </rPr>
      <t>WARRANTY:</t>
    </r>
    <r>
      <rPr>
        <sz val="18"/>
        <rFont val="Tahoma"/>
        <family val="2"/>
      </rPr>
      <t xml:space="preserve"> 12 Months from Date of Purchase.
10. </t>
    </r>
    <r>
      <rPr>
        <b/>
        <sz val="18"/>
        <rFont val="Tahoma"/>
        <family val="2"/>
      </rPr>
      <t>BILLING INSTRUCTION:</t>
    </r>
    <r>
      <rPr>
        <sz val="18"/>
        <rFont val="Tahoma"/>
        <family val="2"/>
      </rPr>
      <t xml:space="preserve"> 3 Invoice Copy, Delivery Challan, Packing List, Warranty Paper &amp; Manual Copy. </t>
    </r>
    <r>
      <rPr>
        <b/>
        <sz val="18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ahoma"/>
        <family val="2"/>
      </rPr>
      <t xml:space="preserve">
</t>
    </r>
  </si>
  <si>
    <t>MCB</t>
  </si>
  <si>
    <t>1SYS271012R0204</t>
  </si>
  <si>
    <t>1SDA116207R1</t>
  </si>
  <si>
    <t>1SDA116483R1</t>
  </si>
  <si>
    <t>MCCB EXTENDED ROTARY HANDEL, RHE Normal Extended Handle 250mm</t>
  </si>
  <si>
    <t>40A, 3P, 50HZ, 18KA MCCB, P1B160TMD40-4503pFF</t>
  </si>
  <si>
    <t>SP 20A MCB, SB201 M-C20, 20A, 1P, C-TYPE, 10KA, MCB</t>
  </si>
  <si>
    <t xml:space="preserve">MATERIAL ALREADY RECEIVED AT OUR END </t>
  </si>
  <si>
    <t>Q/2627/AC/12, DT:13.04.2026</t>
  </si>
  <si>
    <t>VND/PO-CP-014/26-27</t>
  </si>
  <si>
    <t>PR-CP-004-26-27, Dt: 13.04.2026,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</si>
</sst>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Comic Sans MS"/>
      <family val="4"/>
    </font>
    <font>
      <b/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Verdana"/>
      <family val="2"/>
    </font>
    <font>
      <b/>
      <sz val="16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rgb="FF000000"/>
      <name val="Verdan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color rgb="FF000000"/>
      <name val="Tahoma"/>
      <family val="2"/>
    </font>
    <font>
      <b/>
      <sz val="14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8"/>
      <name val="Tahoma"/>
      <family val="2"/>
    </font>
    <font>
      <b/>
      <sz val="18"/>
      <name val="Tahoma"/>
      <family val="2"/>
    </font>
    <font>
      <sz val="16"/>
      <color theme="1"/>
      <name val="Tahoma"/>
      <family val="2"/>
    </font>
    <font>
      <b/>
      <sz val="16"/>
      <color rgb="FF222222"/>
      <name val="Tahoma"/>
      <family val="2"/>
    </font>
    <font>
      <b/>
      <sz val="18"/>
      <color theme="1"/>
      <name val="Tahoma"/>
      <family val="2"/>
    </font>
    <font>
      <b/>
      <sz val="18"/>
      <color rgb="FF000000"/>
      <name val="Tahoma"/>
      <family val="2"/>
    </font>
    <font>
      <sz val="1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Border="1"/>
    <xf numFmtId="0" fontId="6" fillId="0" borderId="0" xfId="0" applyFont="1" applyBorder="1"/>
    <xf numFmtId="0" fontId="6" fillId="0" borderId="9" xfId="0" applyFont="1" applyBorder="1"/>
    <xf numFmtId="0" fontId="1" fillId="0" borderId="10" xfId="1" applyFont="1" applyBorder="1"/>
    <xf numFmtId="0" fontId="1" fillId="0" borderId="9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" xfId="1" applyFont="1" applyBorder="1"/>
    <xf numFmtId="0" fontId="8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9" fillId="0" borderId="0" xfId="1" applyFont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14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11" fillId="0" borderId="0" xfId="0" applyFont="1" applyBorder="1" applyAlignment="1"/>
    <xf numFmtId="0" fontId="12" fillId="0" borderId="0" xfId="1" applyFont="1" applyBorder="1" applyAlignment="1"/>
    <xf numFmtId="0" fontId="7" fillId="0" borderId="14" xfId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/>
    <xf numFmtId="0" fontId="18" fillId="0" borderId="4" xfId="1" applyFont="1" applyBorder="1" applyAlignment="1"/>
    <xf numFmtId="0" fontId="18" fillId="0" borderId="0" xfId="1" applyFont="1" applyBorder="1" applyAlignment="1"/>
    <xf numFmtId="0" fontId="20" fillId="0" borderId="3" xfId="1" applyFont="1" applyBorder="1" applyAlignment="1">
      <alignment horizontal="center" vertical="center"/>
    </xf>
    <xf numFmtId="43" fontId="20" fillId="0" borderId="3" xfId="2" applyFont="1" applyBorder="1" applyAlignment="1">
      <alignment horizontal="center" vertical="center"/>
    </xf>
    <xf numFmtId="43" fontId="20" fillId="0" borderId="3" xfId="2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0" fillId="0" borderId="12" xfId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0" fontId="16" fillId="0" borderId="0" xfId="0" applyFont="1" applyBorder="1"/>
    <xf numFmtId="0" fontId="16" fillId="0" borderId="9" xfId="0" applyFont="1" applyBorder="1"/>
    <xf numFmtId="0" fontId="23" fillId="4" borderId="0" xfId="0" applyFont="1" applyFill="1" applyBorder="1"/>
    <xf numFmtId="0" fontId="24" fillId="5" borderId="28" xfId="1" applyFont="1" applyFill="1" applyBorder="1" applyAlignment="1">
      <alignment vertical="center" wrapText="1"/>
    </xf>
    <xf numFmtId="0" fontId="24" fillId="5" borderId="29" xfId="0" applyFont="1" applyFill="1" applyBorder="1" applyAlignment="1">
      <alignment vertical="center"/>
    </xf>
    <xf numFmtId="0" fontId="24" fillId="5" borderId="29" xfId="1" applyFont="1" applyFill="1" applyBorder="1" applyAlignment="1">
      <alignment vertical="center" wrapText="1"/>
    </xf>
    <xf numFmtId="0" fontId="24" fillId="5" borderId="30" xfId="1" applyFont="1" applyFill="1" applyBorder="1" applyAlignment="1">
      <alignment vertical="center" wrapText="1"/>
    </xf>
    <xf numFmtId="0" fontId="19" fillId="0" borderId="10" xfId="0" applyFont="1" applyBorder="1"/>
    <xf numFmtId="0" fontId="19" fillId="0" borderId="0" xfId="0" applyFont="1" applyBorder="1"/>
    <xf numFmtId="0" fontId="24" fillId="4" borderId="28" xfId="1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vertical="top"/>
    </xf>
    <xf numFmtId="0" fontId="25" fillId="4" borderId="0" xfId="1" applyFont="1" applyFill="1" applyBorder="1" applyAlignment="1">
      <alignment vertical="center"/>
    </xf>
    <xf numFmtId="0" fontId="25" fillId="4" borderId="0" xfId="1" applyFont="1" applyFill="1" applyBorder="1" applyAlignment="1">
      <alignment vertical="top"/>
    </xf>
    <xf numFmtId="0" fontId="24" fillId="4" borderId="29" xfId="1" applyFont="1" applyFill="1" applyBorder="1" applyAlignment="1">
      <alignment vertical="center" wrapText="1"/>
    </xf>
    <xf numFmtId="0" fontId="26" fillId="4" borderId="30" xfId="1" applyFont="1" applyFill="1" applyBorder="1" applyAlignment="1">
      <alignment horizontal="left" vertical="center" wrapText="1"/>
    </xf>
    <xf numFmtId="0" fontId="25" fillId="4" borderId="14" xfId="1" applyFont="1" applyFill="1" applyBorder="1" applyAlignment="1">
      <alignment vertical="center"/>
    </xf>
    <xf numFmtId="0" fontId="25" fillId="4" borderId="14" xfId="1" applyFont="1" applyFill="1" applyBorder="1" applyAlignment="1">
      <alignment vertical="top"/>
    </xf>
    <xf numFmtId="0" fontId="14" fillId="0" borderId="13" xfId="1" applyFont="1" applyBorder="1" applyAlignment="1">
      <alignment vertical="center"/>
    </xf>
    <xf numFmtId="43" fontId="21" fillId="0" borderId="3" xfId="2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43" fontId="22" fillId="0" borderId="3" xfId="2" applyFont="1" applyBorder="1" applyAlignment="1">
      <alignment horizontal="center" vertical="center"/>
    </xf>
    <xf numFmtId="43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43" fontId="21" fillId="0" borderId="13" xfId="2" applyFont="1" applyBorder="1" applyAlignment="1">
      <alignment vertical="center"/>
    </xf>
    <xf numFmtId="43" fontId="21" fillId="0" borderId="20" xfId="2" applyFont="1" applyBorder="1" applyAlignment="1">
      <alignment vertical="center"/>
    </xf>
    <xf numFmtId="0" fontId="21" fillId="2" borderId="3" xfId="1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43" fontId="27" fillId="0" borderId="3" xfId="2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43" fontId="29" fillId="0" borderId="3" xfId="2" applyFont="1" applyBorder="1" applyAlignment="1">
      <alignment horizontal="center" vertical="center"/>
    </xf>
    <xf numFmtId="0" fontId="22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22" fillId="4" borderId="10" xfId="1" applyFont="1" applyFill="1" applyBorder="1" applyAlignment="1">
      <alignment vertical="center"/>
    </xf>
    <xf numFmtId="0" fontId="23" fillId="4" borderId="10" xfId="0" applyFont="1" applyFill="1" applyBorder="1"/>
    <xf numFmtId="15" fontId="20" fillId="0" borderId="3" xfId="1" applyNumberFormat="1" applyFont="1" applyBorder="1" applyAlignment="1">
      <alignment horizontal="center" vertical="center" wrapText="1"/>
    </xf>
    <xf numFmtId="9" fontId="20" fillId="0" borderId="3" xfId="1" applyNumberFormat="1" applyFont="1" applyBorder="1" applyAlignment="1">
      <alignment horizontal="center" vertical="center"/>
    </xf>
    <xf numFmtId="43" fontId="20" fillId="0" borderId="3" xfId="2" applyFont="1" applyBorder="1" applyAlignment="1">
      <alignment vertical="center"/>
    </xf>
    <xf numFmtId="0" fontId="28" fillId="3" borderId="3" xfId="0" applyFont="1" applyFill="1" applyBorder="1" applyAlignment="1">
      <alignment horizontal="center" vertical="center" wrapText="1"/>
    </xf>
    <xf numFmtId="15" fontId="29" fillId="0" borderId="3" xfId="1" applyNumberFormat="1" applyFont="1" applyBorder="1" applyAlignment="1">
      <alignment horizontal="center" vertical="center" wrapText="1"/>
    </xf>
    <xf numFmtId="43" fontId="29" fillId="0" borderId="3" xfId="2" applyFont="1" applyBorder="1" applyAlignment="1">
      <alignment horizontal="center" vertical="center" wrapText="1"/>
    </xf>
    <xf numFmtId="9" fontId="29" fillId="0" borderId="3" xfId="1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center" vertical="center" wrapText="1"/>
    </xf>
    <xf numFmtId="43" fontId="22" fillId="7" borderId="3" xfId="2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43" fontId="21" fillId="7" borderId="3" xfId="2" applyFont="1" applyFill="1" applyBorder="1" applyAlignment="1">
      <alignment horizontal="center" vertical="center"/>
    </xf>
    <xf numFmtId="0" fontId="25" fillId="4" borderId="9" xfId="1" applyFont="1" applyFill="1" applyBorder="1" applyAlignment="1">
      <alignment vertical="top"/>
    </xf>
    <xf numFmtId="0" fontId="32" fillId="4" borderId="0" xfId="0" applyFont="1" applyFill="1" applyBorder="1"/>
    <xf numFmtId="0" fontId="18" fillId="4" borderId="0" xfId="1" applyFont="1" applyFill="1" applyBorder="1" applyAlignment="1">
      <alignment vertical="center"/>
    </xf>
    <xf numFmtId="0" fontId="28" fillId="5" borderId="0" xfId="0" applyFont="1" applyFill="1" applyBorder="1"/>
    <xf numFmtId="0" fontId="28" fillId="5" borderId="9" xfId="0" applyFont="1" applyFill="1" applyBorder="1"/>
    <xf numFmtId="0" fontId="29" fillId="3" borderId="3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9" fontId="29" fillId="0" borderId="3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 wrapText="1"/>
    </xf>
    <xf numFmtId="0" fontId="31" fillId="5" borderId="24" xfId="1" applyFont="1" applyFill="1" applyBorder="1" applyAlignment="1">
      <alignment horizontal="left" vertical="center"/>
    </xf>
    <xf numFmtId="0" fontId="31" fillId="5" borderId="25" xfId="1" applyFont="1" applyFill="1" applyBorder="1" applyAlignment="1">
      <alignment horizontal="left" vertical="center"/>
    </xf>
    <xf numFmtId="0" fontId="31" fillId="5" borderId="26" xfId="1" applyFont="1" applyFill="1" applyBorder="1" applyAlignment="1">
      <alignment horizontal="left" vertical="center"/>
    </xf>
    <xf numFmtId="0" fontId="34" fillId="5" borderId="10" xfId="0" applyFont="1" applyFill="1" applyBorder="1" applyAlignment="1">
      <alignment horizontal="left" vertical="center"/>
    </xf>
    <xf numFmtId="0" fontId="34" fillId="5" borderId="0" xfId="0" applyFont="1" applyFill="1" applyBorder="1" applyAlignment="1">
      <alignment horizontal="left" vertical="center"/>
    </xf>
    <xf numFmtId="0" fontId="34" fillId="5" borderId="9" xfId="0" applyFont="1" applyFill="1" applyBorder="1" applyAlignment="1">
      <alignment horizontal="left" vertical="center"/>
    </xf>
    <xf numFmtId="1" fontId="35" fillId="5" borderId="14" xfId="1" applyNumberFormat="1" applyFont="1" applyFill="1" applyBorder="1" applyAlignment="1">
      <alignment horizontal="left" vertical="center" shrinkToFit="1"/>
    </xf>
    <xf numFmtId="1" fontId="35" fillId="5" borderId="15" xfId="1" applyNumberFormat="1" applyFont="1" applyFill="1" applyBorder="1" applyAlignment="1">
      <alignment horizontal="left" vertical="center" shrinkToFit="1"/>
    </xf>
    <xf numFmtId="1" fontId="18" fillId="4" borderId="5" xfId="1" applyNumberFormat="1" applyFont="1" applyFill="1" applyBorder="1" applyAlignment="1">
      <alignment horizontal="left" vertical="center" wrapText="1" shrinkToFit="1"/>
    </xf>
    <xf numFmtId="1" fontId="18" fillId="4" borderId="6" xfId="1" applyNumberFormat="1" applyFont="1" applyFill="1" applyBorder="1" applyAlignment="1">
      <alignment horizontal="left" vertical="center" wrapText="1" shrinkToFit="1"/>
    </xf>
    <xf numFmtId="1" fontId="18" fillId="4" borderId="8" xfId="1" applyNumberFormat="1" applyFont="1" applyFill="1" applyBorder="1" applyAlignment="1">
      <alignment horizontal="left" vertical="center" wrapText="1" shrinkToFit="1"/>
    </xf>
    <xf numFmtId="43" fontId="25" fillId="4" borderId="17" xfId="2" applyFont="1" applyFill="1" applyBorder="1" applyAlignment="1">
      <alignment horizontal="left" vertical="center"/>
    </xf>
    <xf numFmtId="43" fontId="25" fillId="4" borderId="18" xfId="2" applyFont="1" applyFill="1" applyBorder="1" applyAlignment="1">
      <alignment horizontal="left" vertical="center"/>
    </xf>
    <xf numFmtId="0" fontId="31" fillId="5" borderId="21" xfId="1" applyFont="1" applyFill="1" applyBorder="1" applyAlignment="1">
      <alignment horizontal="left" vertical="center"/>
    </xf>
    <xf numFmtId="0" fontId="31" fillId="5" borderId="22" xfId="1" applyFont="1" applyFill="1" applyBorder="1" applyAlignment="1">
      <alignment horizontal="left" vertical="center"/>
    </xf>
    <xf numFmtId="0" fontId="31" fillId="5" borderId="23" xfId="1" applyFont="1" applyFill="1" applyBorder="1" applyAlignment="1">
      <alignment horizontal="left" vertical="center"/>
    </xf>
    <xf numFmtId="0" fontId="29" fillId="5" borderId="21" xfId="1" applyFont="1" applyFill="1" applyBorder="1" applyAlignment="1">
      <alignment horizontal="left" vertical="center" wrapText="1"/>
    </xf>
    <xf numFmtId="0" fontId="29" fillId="5" borderId="22" xfId="1" applyFont="1" applyFill="1" applyBorder="1" applyAlignment="1">
      <alignment horizontal="left" vertical="center" wrapText="1"/>
    </xf>
    <xf numFmtId="0" fontId="29" fillId="5" borderId="23" xfId="1" applyFont="1" applyFill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5" fillId="5" borderId="6" xfId="1" applyFont="1" applyFill="1" applyBorder="1" applyAlignment="1">
      <alignment horizontal="left" vertical="center"/>
    </xf>
    <xf numFmtId="0" fontId="29" fillId="5" borderId="24" xfId="1" applyFont="1" applyFill="1" applyBorder="1" applyAlignment="1">
      <alignment horizontal="left" vertical="center"/>
    </xf>
    <xf numFmtId="0" fontId="29" fillId="5" borderId="25" xfId="1" applyFont="1" applyFill="1" applyBorder="1" applyAlignment="1">
      <alignment horizontal="left" vertical="center"/>
    </xf>
    <xf numFmtId="0" fontId="29" fillId="5" borderId="26" xfId="1" applyFont="1" applyFill="1" applyBorder="1" applyAlignment="1">
      <alignment horizontal="left" vertical="center"/>
    </xf>
    <xf numFmtId="0" fontId="25" fillId="5" borderId="0" xfId="3" applyFont="1" applyFill="1" applyBorder="1" applyAlignment="1">
      <alignment horizontal="left" vertical="center"/>
    </xf>
    <xf numFmtId="0" fontId="25" fillId="5" borderId="0" xfId="1" applyFont="1" applyFill="1" applyBorder="1" applyAlignment="1">
      <alignment horizontal="left" vertical="center"/>
    </xf>
    <xf numFmtId="0" fontId="31" fillId="5" borderId="27" xfId="1" applyFont="1" applyFill="1" applyBorder="1" applyAlignment="1">
      <alignment horizontal="left" vertical="center"/>
    </xf>
    <xf numFmtId="0" fontId="31" fillId="5" borderId="19" xfId="1" applyFont="1" applyFill="1" applyBorder="1" applyAlignment="1">
      <alignment horizontal="left" vertical="center"/>
    </xf>
    <xf numFmtId="0" fontId="31" fillId="5" borderId="20" xfId="1" applyFont="1" applyFill="1" applyBorder="1" applyAlignment="1">
      <alignment horizontal="left" vertical="center"/>
    </xf>
    <xf numFmtId="14" fontId="29" fillId="5" borderId="27" xfId="1" applyNumberFormat="1" applyFont="1" applyFill="1" applyBorder="1" applyAlignment="1">
      <alignment horizontal="left" vertical="center"/>
    </xf>
    <xf numFmtId="14" fontId="29" fillId="5" borderId="19" xfId="1" applyNumberFormat="1" applyFont="1" applyFill="1" applyBorder="1" applyAlignment="1">
      <alignment horizontal="left" vertical="center"/>
    </xf>
    <xf numFmtId="14" fontId="29" fillId="5" borderId="20" xfId="1" applyNumberFormat="1" applyFont="1" applyFill="1" applyBorder="1" applyAlignment="1">
      <alignment horizontal="left" vertical="center"/>
    </xf>
    <xf numFmtId="0" fontId="25" fillId="5" borderId="10" xfId="1" applyFont="1" applyFill="1" applyBorder="1" applyAlignment="1">
      <alignment horizontal="left" vertical="center"/>
    </xf>
    <xf numFmtId="0" fontId="25" fillId="5" borderId="9" xfId="1" applyFont="1" applyFill="1" applyBorder="1" applyAlignment="1">
      <alignment horizontal="left" vertical="center"/>
    </xf>
    <xf numFmtId="0" fontId="24" fillId="5" borderId="29" xfId="1" applyFont="1" applyFill="1" applyBorder="1" applyAlignment="1">
      <alignment horizontal="left" vertical="center" wrapText="1"/>
    </xf>
    <xf numFmtId="14" fontId="28" fillId="5" borderId="21" xfId="0" applyNumberFormat="1" applyFont="1" applyFill="1" applyBorder="1" applyAlignment="1">
      <alignment horizontal="left" vertical="center"/>
    </xf>
    <xf numFmtId="14" fontId="28" fillId="5" borderId="22" xfId="0" applyNumberFormat="1" applyFont="1" applyFill="1" applyBorder="1" applyAlignment="1">
      <alignment horizontal="left" vertical="center"/>
    </xf>
    <xf numFmtId="1" fontId="25" fillId="5" borderId="14" xfId="1" applyNumberFormat="1" applyFont="1" applyFill="1" applyBorder="1" applyAlignment="1">
      <alignment horizontal="left" vertical="center" shrinkToFit="1"/>
    </xf>
    <xf numFmtId="1" fontId="35" fillId="5" borderId="17" xfId="1" applyNumberFormat="1" applyFont="1" applyFill="1" applyBorder="1" applyAlignment="1">
      <alignment horizontal="left" vertical="center" shrinkToFit="1"/>
    </xf>
    <xf numFmtId="1" fontId="35" fillId="5" borderId="14" xfId="1" applyNumberFormat="1" applyFont="1" applyFill="1" applyBorder="1" applyAlignment="1">
      <alignment horizontal="left" vertical="center" shrinkToFit="1"/>
    </xf>
    <xf numFmtId="0" fontId="24" fillId="4" borderId="29" xfId="1" applyFont="1" applyFill="1" applyBorder="1" applyAlignment="1">
      <alignment horizontal="left" vertical="center" wrapText="1"/>
    </xf>
    <xf numFmtId="0" fontId="21" fillId="2" borderId="34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/>
    </xf>
    <xf numFmtId="0" fontId="25" fillId="4" borderId="17" xfId="1" applyFont="1" applyFill="1" applyBorder="1" applyAlignment="1">
      <alignment horizontal="left" vertical="center"/>
    </xf>
    <xf numFmtId="0" fontId="25" fillId="4" borderId="14" xfId="1" applyFont="1" applyFill="1" applyBorder="1" applyAlignment="1">
      <alignment horizontal="left" vertical="center"/>
    </xf>
    <xf numFmtId="0" fontId="33" fillId="4" borderId="32" xfId="0" applyFont="1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horizontal="left" vertical="center" wrapText="1"/>
    </xf>
    <xf numFmtId="0" fontId="22" fillId="4" borderId="1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1" fontId="18" fillId="4" borderId="4" xfId="1" applyNumberFormat="1" applyFont="1" applyFill="1" applyBorder="1" applyAlignment="1">
      <alignment vertical="center" wrapText="1" shrinkToFit="1"/>
    </xf>
    <xf numFmtId="1" fontId="18" fillId="4" borderId="0" xfId="1" applyNumberFormat="1" applyFont="1" applyFill="1" applyBorder="1" applyAlignment="1">
      <alignment vertical="center" wrapText="1" shrinkToFit="1"/>
    </xf>
    <xf numFmtId="0" fontId="18" fillId="4" borderId="4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vertical="center" wrapText="1"/>
    </xf>
    <xf numFmtId="0" fontId="21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horizontal="left" vertical="center"/>
    </xf>
    <xf numFmtId="0" fontId="25" fillId="4" borderId="10" xfId="1" applyFont="1" applyFill="1" applyBorder="1" applyAlignment="1">
      <alignment horizontal="left" vertical="top" wrapText="1"/>
    </xf>
    <xf numFmtId="0" fontId="25" fillId="4" borderId="0" xfId="1" applyFont="1" applyFill="1" applyBorder="1" applyAlignment="1">
      <alignment horizontal="left" vertical="top" wrapText="1"/>
    </xf>
    <xf numFmtId="0" fontId="25" fillId="4" borderId="10" xfId="3" applyFont="1" applyFill="1" applyBorder="1" applyAlignment="1">
      <alignment horizontal="left" vertical="center" wrapText="1"/>
    </xf>
    <xf numFmtId="0" fontId="25" fillId="4" borderId="0" xfId="3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0" fillId="0" borderId="17" xfId="1" applyFont="1" applyBorder="1" applyAlignment="1">
      <alignment horizontal="left" vertical="top" wrapText="1"/>
    </xf>
    <xf numFmtId="0" fontId="30" fillId="0" borderId="14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21" fillId="2" borderId="35" xfId="1" applyFont="1" applyFill="1" applyBorder="1" applyAlignment="1">
      <alignment horizontal="center" vertical="center"/>
    </xf>
    <xf numFmtId="0" fontId="21" fillId="2" borderId="36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0" borderId="31" xfId="1" applyFont="1" applyBorder="1" applyAlignment="1">
      <alignment horizontal="center" vertical="center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379185</xdr:colOff>
      <xdr:row>47</xdr:row>
      <xdr:rowOff>554807</xdr:rowOff>
    </xdr:from>
    <xdr:to>
      <xdr:col>16</xdr:col>
      <xdr:colOff>1153886</xdr:colOff>
      <xdr:row>47</xdr:row>
      <xdr:rowOff>2383970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1242" y="27377207"/>
          <a:ext cx="3594101" cy="182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rchase@synergyispl.com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topLeftCell="A43" zoomScale="70" zoomScaleNormal="70" workbookViewId="0">
      <selection activeCell="L7" sqref="L7:Q7"/>
    </sheetView>
  </sheetViews>
  <sheetFormatPr defaultRowHeight="14.4" x14ac:dyDescent="0.3"/>
  <cols>
    <col min="1" max="1" width="17.109375" customWidth="1"/>
    <col min="2" max="2" width="28.6640625" customWidth="1"/>
    <col min="3" max="3" width="44.21875" customWidth="1"/>
    <col min="4" max="4" width="29.33203125" customWidth="1"/>
    <col min="5" max="5" width="17.6640625" customWidth="1"/>
    <col min="6" max="6" width="9" customWidth="1"/>
    <col min="7" max="7" width="9.44140625" customWidth="1"/>
    <col min="8" max="8" width="15.6640625" customWidth="1"/>
    <col min="9" max="9" width="11.33203125" customWidth="1"/>
    <col min="10" max="10" width="18.6640625" customWidth="1"/>
    <col min="11" max="11" width="6.88671875" customWidth="1"/>
    <col min="12" max="12" width="16.5546875" customWidth="1"/>
    <col min="13" max="13" width="7.5546875" customWidth="1"/>
    <col min="14" max="14" width="16.88671875" customWidth="1"/>
    <col min="15" max="15" width="0.109375" customWidth="1"/>
    <col min="16" max="16" width="0.109375" hidden="1" customWidth="1"/>
    <col min="17" max="17" width="18" customWidth="1"/>
  </cols>
  <sheetData>
    <row r="1" spans="1:17" ht="57.6" customHeight="1" thickBot="1" x14ac:dyDescent="0.3">
      <c r="A1" s="112" t="s">
        <v>56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1:17" ht="30.6" customHeight="1" thickBot="1" x14ac:dyDescent="0.3">
      <c r="A2" s="40" t="s">
        <v>0</v>
      </c>
      <c r="B2" s="115" t="s">
        <v>15</v>
      </c>
      <c r="C2" s="115"/>
      <c r="D2" s="115"/>
      <c r="E2" s="115"/>
      <c r="F2" s="115"/>
      <c r="G2" s="115"/>
      <c r="H2" s="34"/>
      <c r="I2" s="35"/>
      <c r="J2" s="35"/>
      <c r="K2" s="36"/>
      <c r="L2" s="34"/>
      <c r="M2" s="35"/>
      <c r="N2" s="35"/>
      <c r="O2" s="35"/>
      <c r="P2" s="35"/>
      <c r="Q2" s="36"/>
    </row>
    <row r="3" spans="1:17" ht="28.2" customHeight="1" x14ac:dyDescent="0.3">
      <c r="A3" s="129" t="s">
        <v>1</v>
      </c>
      <c r="B3" s="127" t="s">
        <v>16</v>
      </c>
      <c r="C3" s="120"/>
      <c r="D3" s="120"/>
      <c r="E3" s="120"/>
      <c r="F3" s="120"/>
      <c r="G3" s="128"/>
      <c r="H3" s="93" t="s">
        <v>46</v>
      </c>
      <c r="I3" s="94"/>
      <c r="J3" s="94"/>
      <c r="K3" s="95"/>
      <c r="L3" s="116" t="s">
        <v>69</v>
      </c>
      <c r="M3" s="117"/>
      <c r="N3" s="117"/>
      <c r="O3" s="117"/>
      <c r="P3" s="117"/>
      <c r="Q3" s="118"/>
    </row>
    <row r="4" spans="1:17" ht="26.4" customHeight="1" thickBot="1" x14ac:dyDescent="0.35">
      <c r="A4" s="129"/>
      <c r="B4" s="127"/>
      <c r="C4" s="120"/>
      <c r="D4" s="120"/>
      <c r="E4" s="120"/>
      <c r="F4" s="120"/>
      <c r="G4" s="128"/>
      <c r="H4" s="121" t="s">
        <v>47</v>
      </c>
      <c r="I4" s="122"/>
      <c r="J4" s="122"/>
      <c r="K4" s="123"/>
      <c r="L4" s="124">
        <v>46125</v>
      </c>
      <c r="M4" s="125"/>
      <c r="N4" s="125"/>
      <c r="O4" s="125"/>
      <c r="P4" s="125"/>
      <c r="Q4" s="126"/>
    </row>
    <row r="5" spans="1:17" ht="33" customHeight="1" thickBot="1" x14ac:dyDescent="0.3">
      <c r="A5" s="41" t="s">
        <v>21</v>
      </c>
      <c r="B5" s="119" t="s">
        <v>22</v>
      </c>
      <c r="C5" s="120"/>
      <c r="D5" s="120"/>
      <c r="E5" s="120"/>
      <c r="F5" s="120"/>
      <c r="G5" s="120"/>
      <c r="H5" s="96" t="s">
        <v>27</v>
      </c>
      <c r="I5" s="97"/>
      <c r="J5" s="97"/>
      <c r="K5" s="98"/>
      <c r="L5" s="130"/>
      <c r="M5" s="131"/>
      <c r="N5" s="131"/>
      <c r="O5" s="87"/>
      <c r="P5" s="87"/>
      <c r="Q5" s="88"/>
    </row>
    <row r="6" spans="1:17" ht="45" customHeight="1" thickBot="1" x14ac:dyDescent="0.3">
      <c r="A6" s="42" t="s">
        <v>2</v>
      </c>
      <c r="B6" s="120" t="s">
        <v>17</v>
      </c>
      <c r="C6" s="120"/>
      <c r="D6" s="120"/>
      <c r="E6" s="120"/>
      <c r="F6" s="120"/>
      <c r="G6" s="120"/>
      <c r="H6" s="106" t="s">
        <v>48</v>
      </c>
      <c r="I6" s="107"/>
      <c r="J6" s="107"/>
      <c r="K6" s="108"/>
      <c r="L6" s="109" t="s">
        <v>53</v>
      </c>
      <c r="M6" s="110"/>
      <c r="N6" s="110"/>
      <c r="O6" s="110"/>
      <c r="P6" s="110"/>
      <c r="Q6" s="111"/>
    </row>
    <row r="7" spans="1:17" ht="41.4" customHeight="1" thickBot="1" x14ac:dyDescent="0.35">
      <c r="A7" s="43" t="s">
        <v>3</v>
      </c>
      <c r="B7" s="132">
        <v>19</v>
      </c>
      <c r="C7" s="132"/>
      <c r="D7" s="132"/>
      <c r="E7" s="132"/>
      <c r="F7" s="132"/>
      <c r="G7" s="132"/>
      <c r="H7" s="133" t="s">
        <v>49</v>
      </c>
      <c r="I7" s="134"/>
      <c r="J7" s="99"/>
      <c r="K7" s="100"/>
      <c r="L7" s="109" t="s">
        <v>68</v>
      </c>
      <c r="M7" s="110"/>
      <c r="N7" s="110"/>
      <c r="O7" s="110"/>
      <c r="P7" s="110"/>
      <c r="Q7" s="111"/>
    </row>
    <row r="8" spans="1:17" ht="20.25" thickBot="1" x14ac:dyDescent="0.3">
      <c r="A8" s="44"/>
      <c r="B8" s="45"/>
      <c r="C8" s="45"/>
      <c r="D8" s="45"/>
      <c r="E8" s="45"/>
      <c r="F8" s="45"/>
      <c r="G8" s="45"/>
      <c r="H8" s="37"/>
      <c r="I8" s="37"/>
      <c r="J8" s="37"/>
      <c r="K8" s="37"/>
      <c r="L8" s="37"/>
      <c r="M8" s="37"/>
      <c r="N8" s="37"/>
      <c r="O8" s="37"/>
      <c r="P8" s="37"/>
      <c r="Q8" s="38"/>
    </row>
    <row r="9" spans="1:17" ht="39" customHeight="1" x14ac:dyDescent="0.25">
      <c r="A9" s="46" t="s">
        <v>4</v>
      </c>
      <c r="B9" s="144" t="s">
        <v>28</v>
      </c>
      <c r="C9" s="144"/>
      <c r="D9" s="144"/>
      <c r="E9" s="144"/>
      <c r="F9" s="144"/>
      <c r="G9" s="47"/>
      <c r="H9" s="145" t="s">
        <v>50</v>
      </c>
      <c r="I9" s="146"/>
      <c r="J9" s="101" t="s">
        <v>18</v>
      </c>
      <c r="K9" s="102"/>
      <c r="L9" s="102"/>
      <c r="M9" s="102"/>
      <c r="N9" s="102"/>
      <c r="O9" s="102"/>
      <c r="P9" s="102"/>
      <c r="Q9" s="103"/>
    </row>
    <row r="10" spans="1:17" ht="30.6" customHeight="1" x14ac:dyDescent="0.3">
      <c r="A10" s="135" t="s">
        <v>5</v>
      </c>
      <c r="B10" s="48" t="s">
        <v>29</v>
      </c>
      <c r="C10" s="48"/>
      <c r="D10" s="48"/>
      <c r="E10" s="48"/>
      <c r="F10" s="48"/>
      <c r="G10" s="49"/>
      <c r="H10" s="68"/>
      <c r="I10" s="69"/>
      <c r="J10" s="147" t="s">
        <v>43</v>
      </c>
      <c r="K10" s="148"/>
      <c r="L10" s="148"/>
      <c r="M10" s="148"/>
      <c r="N10" s="148"/>
      <c r="O10" s="48"/>
      <c r="P10" s="49"/>
      <c r="Q10" s="84"/>
    </row>
    <row r="11" spans="1:17" ht="33.6" customHeight="1" x14ac:dyDescent="0.3">
      <c r="A11" s="135"/>
      <c r="B11" s="48" t="s">
        <v>30</v>
      </c>
      <c r="C11" s="48"/>
      <c r="D11" s="48"/>
      <c r="E11" s="48"/>
      <c r="F11" s="48"/>
      <c r="G11" s="49"/>
      <c r="H11" s="70"/>
      <c r="I11" s="69"/>
      <c r="J11" s="149" t="s">
        <v>19</v>
      </c>
      <c r="K11" s="150"/>
      <c r="L11" s="150"/>
      <c r="M11" s="150"/>
      <c r="N11" s="150"/>
      <c r="O11" s="48"/>
      <c r="P11" s="49"/>
      <c r="Q11" s="84"/>
    </row>
    <row r="12" spans="1:17" ht="27.6" customHeight="1" x14ac:dyDescent="0.25">
      <c r="A12" s="50" t="s">
        <v>24</v>
      </c>
      <c r="B12" s="153" t="s">
        <v>31</v>
      </c>
      <c r="C12" s="154"/>
      <c r="D12" s="48"/>
      <c r="E12" s="48"/>
      <c r="F12" s="48"/>
      <c r="G12" s="49"/>
      <c r="H12" s="71"/>
      <c r="I12" s="39"/>
      <c r="J12" s="85"/>
      <c r="K12" s="85"/>
      <c r="L12" s="85"/>
      <c r="M12" s="85"/>
      <c r="N12" s="48"/>
      <c r="O12" s="48"/>
      <c r="P12" s="49"/>
      <c r="Q12" s="84"/>
    </row>
    <row r="13" spans="1:17" ht="37.200000000000003" customHeight="1" x14ac:dyDescent="0.25">
      <c r="A13" s="50" t="s">
        <v>25</v>
      </c>
      <c r="B13" s="155" t="s">
        <v>32</v>
      </c>
      <c r="C13" s="156"/>
      <c r="D13" s="48"/>
      <c r="E13" s="48"/>
      <c r="F13" s="48"/>
      <c r="G13" s="49"/>
      <c r="H13" s="151" t="s">
        <v>51</v>
      </c>
      <c r="I13" s="152"/>
      <c r="J13" s="86" t="s">
        <v>44</v>
      </c>
      <c r="K13" s="48"/>
      <c r="L13" s="48"/>
      <c r="M13" s="48"/>
      <c r="N13" s="48"/>
      <c r="O13" s="48"/>
      <c r="P13" s="49"/>
      <c r="Q13" s="84"/>
    </row>
    <row r="14" spans="1:17" ht="49.95" customHeight="1" thickBot="1" x14ac:dyDescent="0.35">
      <c r="A14" s="51" t="s">
        <v>26</v>
      </c>
      <c r="B14" s="139" t="s">
        <v>45</v>
      </c>
      <c r="C14" s="140"/>
      <c r="D14" s="52"/>
      <c r="E14" s="52"/>
      <c r="F14" s="52"/>
      <c r="G14" s="53"/>
      <c r="H14" s="104" t="s">
        <v>52</v>
      </c>
      <c r="I14" s="105"/>
      <c r="J14" s="141" t="s">
        <v>70</v>
      </c>
      <c r="K14" s="142"/>
      <c r="L14" s="142"/>
      <c r="M14" s="142"/>
      <c r="N14" s="142"/>
      <c r="O14" s="142"/>
      <c r="P14" s="142"/>
      <c r="Q14" s="143"/>
    </row>
    <row r="15" spans="1:17" ht="38.25" customHeight="1" x14ac:dyDescent="0.35">
      <c r="A15" s="21" t="s">
        <v>23</v>
      </c>
      <c r="B15" s="22"/>
      <c r="C15" s="22"/>
      <c r="D15" s="18"/>
      <c r="E15" s="18"/>
      <c r="F15" s="18"/>
      <c r="G15" s="10"/>
      <c r="H15" s="10"/>
      <c r="I15" s="11"/>
      <c r="J15" s="12"/>
      <c r="K15" s="2"/>
      <c r="L15" s="2"/>
      <c r="M15" s="2"/>
      <c r="N15" s="2"/>
      <c r="O15" s="2"/>
      <c r="P15" s="2"/>
      <c r="Q15" s="3"/>
    </row>
    <row r="16" spans="1:17" ht="43.5" customHeight="1" x14ac:dyDescent="0.35">
      <c r="A16" s="21" t="s">
        <v>20</v>
      </c>
      <c r="B16" s="23"/>
      <c r="C16" s="24"/>
      <c r="D16" s="19"/>
      <c r="E16" s="19"/>
      <c r="F16" s="19"/>
      <c r="G16" s="13"/>
      <c r="H16" s="13"/>
      <c r="I16" s="14"/>
      <c r="J16" s="15"/>
      <c r="K16" s="6"/>
      <c r="L16" s="6"/>
      <c r="M16" s="6"/>
      <c r="N16" s="6"/>
      <c r="O16" s="6"/>
      <c r="P16" s="9"/>
      <c r="Q16" s="5"/>
    </row>
    <row r="17" spans="1:17" ht="22.2" customHeight="1" x14ac:dyDescent="0.3">
      <c r="A17" s="166" t="s">
        <v>36</v>
      </c>
      <c r="B17" s="138" t="s">
        <v>35</v>
      </c>
      <c r="C17" s="138" t="s">
        <v>34</v>
      </c>
      <c r="D17" s="170" t="s">
        <v>33</v>
      </c>
      <c r="E17" s="136" t="s">
        <v>37</v>
      </c>
      <c r="F17" s="166" t="s">
        <v>38</v>
      </c>
      <c r="G17" s="166" t="s">
        <v>6</v>
      </c>
      <c r="H17" s="136" t="s">
        <v>39</v>
      </c>
      <c r="I17" s="136" t="s">
        <v>40</v>
      </c>
      <c r="J17" s="136" t="s">
        <v>41</v>
      </c>
      <c r="K17" s="164" t="s">
        <v>7</v>
      </c>
      <c r="L17" s="165"/>
      <c r="M17" s="164" t="s">
        <v>8</v>
      </c>
      <c r="N17" s="165"/>
      <c r="O17" s="164" t="s">
        <v>9</v>
      </c>
      <c r="P17" s="165"/>
      <c r="Q17" s="136" t="s">
        <v>10</v>
      </c>
    </row>
    <row r="18" spans="1:17" ht="39.75" customHeight="1" x14ac:dyDescent="0.3">
      <c r="A18" s="167"/>
      <c r="B18" s="138"/>
      <c r="C18" s="138"/>
      <c r="D18" s="170"/>
      <c r="E18" s="137"/>
      <c r="F18" s="167"/>
      <c r="G18" s="167"/>
      <c r="H18" s="137"/>
      <c r="I18" s="137"/>
      <c r="J18" s="137"/>
      <c r="K18" s="62" t="s">
        <v>11</v>
      </c>
      <c r="L18" s="62" t="s">
        <v>42</v>
      </c>
      <c r="M18" s="62" t="s">
        <v>11</v>
      </c>
      <c r="N18" s="62" t="s">
        <v>42</v>
      </c>
      <c r="O18" s="62" t="s">
        <v>11</v>
      </c>
      <c r="P18" s="62" t="s">
        <v>12</v>
      </c>
      <c r="Q18" s="137"/>
    </row>
    <row r="19" spans="1:17" ht="66.75" customHeight="1" x14ac:dyDescent="0.3">
      <c r="A19" s="63">
        <v>1</v>
      </c>
      <c r="B19" s="32" t="s">
        <v>60</v>
      </c>
      <c r="C19" s="173" t="s">
        <v>66</v>
      </c>
      <c r="D19" s="174" t="s">
        <v>61</v>
      </c>
      <c r="E19" s="76">
        <v>46132</v>
      </c>
      <c r="F19" s="89">
        <v>42</v>
      </c>
      <c r="G19" s="89" t="s">
        <v>54</v>
      </c>
      <c r="H19" s="92">
        <v>440</v>
      </c>
      <c r="I19" s="91">
        <v>0.7</v>
      </c>
      <c r="J19" s="77">
        <f>(H19-(I19*H19))*F19</f>
        <v>5544</v>
      </c>
      <c r="K19" s="78">
        <v>0.09</v>
      </c>
      <c r="L19" s="67">
        <f t="shared" ref="L19:L40" si="0">J19*K19</f>
        <v>498.96</v>
      </c>
      <c r="M19" s="78">
        <v>0.09</v>
      </c>
      <c r="N19" s="67">
        <f t="shared" ref="N19:N40" si="1">J19*M19</f>
        <v>498.96</v>
      </c>
      <c r="O19" s="66"/>
      <c r="P19" s="67">
        <v>0</v>
      </c>
      <c r="Q19" s="65">
        <f>(J19+L19+N19)</f>
        <v>6541.92</v>
      </c>
    </row>
    <row r="20" spans="1:17" ht="78.75" customHeight="1" x14ac:dyDescent="0.3">
      <c r="A20" s="63">
        <v>2</v>
      </c>
      <c r="B20" s="32" t="s">
        <v>57</v>
      </c>
      <c r="C20" s="173" t="s">
        <v>65</v>
      </c>
      <c r="D20" s="174" t="s">
        <v>62</v>
      </c>
      <c r="E20" s="76">
        <v>46132</v>
      </c>
      <c r="F20" s="89">
        <v>6</v>
      </c>
      <c r="G20" s="89" t="s">
        <v>54</v>
      </c>
      <c r="H20" s="92">
        <v>9980</v>
      </c>
      <c r="I20" s="91">
        <v>0.66</v>
      </c>
      <c r="J20" s="77">
        <f>(H20-(I20*H20))*F20</f>
        <v>20359.199999999997</v>
      </c>
      <c r="K20" s="78">
        <v>0.09</v>
      </c>
      <c r="L20" s="67">
        <f t="shared" si="0"/>
        <v>1832.3279999999997</v>
      </c>
      <c r="M20" s="78">
        <v>0.09</v>
      </c>
      <c r="N20" s="67">
        <f t="shared" si="1"/>
        <v>1832.3279999999997</v>
      </c>
      <c r="O20" s="64"/>
      <c r="P20" s="65"/>
      <c r="Q20" s="65">
        <f t="shared" ref="Q20:Q40" si="2">(J20+L20+N20)</f>
        <v>24023.856</v>
      </c>
    </row>
    <row r="21" spans="1:17" ht="63" customHeight="1" x14ac:dyDescent="0.3">
      <c r="A21" s="63">
        <v>3</v>
      </c>
      <c r="B21" s="32" t="s">
        <v>58</v>
      </c>
      <c r="C21" s="173" t="s">
        <v>64</v>
      </c>
      <c r="D21" s="174" t="s">
        <v>63</v>
      </c>
      <c r="E21" s="76">
        <v>46132</v>
      </c>
      <c r="F21" s="89">
        <v>6</v>
      </c>
      <c r="G21" s="89" t="s">
        <v>54</v>
      </c>
      <c r="H21" s="92">
        <v>2570</v>
      </c>
      <c r="I21" s="91">
        <v>0.66</v>
      </c>
      <c r="J21" s="77">
        <f t="shared" ref="J21:J40" si="3">(H21-(I21*H21))*F21</f>
        <v>5242.7999999999993</v>
      </c>
      <c r="K21" s="78">
        <v>0.09</v>
      </c>
      <c r="L21" s="67">
        <f t="shared" si="0"/>
        <v>471.85199999999992</v>
      </c>
      <c r="M21" s="78">
        <v>0.09</v>
      </c>
      <c r="N21" s="67">
        <f t="shared" si="1"/>
        <v>471.85199999999992</v>
      </c>
      <c r="O21" s="64"/>
      <c r="P21" s="65"/>
      <c r="Q21" s="65">
        <f t="shared" si="2"/>
        <v>6186.503999999999</v>
      </c>
    </row>
    <row r="22" spans="1:17" ht="64.95" customHeight="1" x14ac:dyDescent="0.3">
      <c r="A22" s="63"/>
      <c r="B22" s="32"/>
      <c r="C22" s="89"/>
      <c r="D22" s="90"/>
      <c r="E22" s="76"/>
      <c r="F22" s="89"/>
      <c r="G22" s="89"/>
      <c r="H22" s="92"/>
      <c r="I22" s="91"/>
      <c r="J22" s="77"/>
      <c r="K22" s="78"/>
      <c r="L22" s="67"/>
      <c r="M22" s="78"/>
      <c r="N22" s="67"/>
      <c r="O22" s="64"/>
      <c r="P22" s="65"/>
      <c r="Q22" s="65"/>
    </row>
    <row r="23" spans="1:17" ht="57" customHeight="1" x14ac:dyDescent="0.3">
      <c r="A23" s="63"/>
      <c r="B23" s="33"/>
      <c r="C23" s="89"/>
      <c r="D23" s="90"/>
      <c r="E23" s="76"/>
      <c r="F23" s="89"/>
      <c r="G23" s="89"/>
      <c r="H23" s="92"/>
      <c r="I23" s="91"/>
      <c r="J23" s="77"/>
      <c r="K23" s="78"/>
      <c r="L23" s="67"/>
      <c r="M23" s="78"/>
      <c r="N23" s="67"/>
      <c r="O23" s="66"/>
      <c r="P23" s="67"/>
      <c r="Q23" s="65"/>
    </row>
    <row r="24" spans="1:17" ht="46.2" customHeight="1" x14ac:dyDescent="0.3">
      <c r="A24" s="63"/>
      <c r="B24" s="33"/>
      <c r="C24" s="89"/>
      <c r="D24" s="90"/>
      <c r="E24" s="76"/>
      <c r="F24" s="89"/>
      <c r="G24" s="89"/>
      <c r="H24" s="92"/>
      <c r="I24" s="91"/>
      <c r="J24" s="77"/>
      <c r="K24" s="78"/>
      <c r="L24" s="67"/>
      <c r="M24" s="78"/>
      <c r="N24" s="67"/>
      <c r="O24" s="64"/>
      <c r="P24" s="65"/>
      <c r="Q24" s="65"/>
    </row>
    <row r="25" spans="1:17" ht="51" customHeight="1" x14ac:dyDescent="0.3">
      <c r="A25" s="63"/>
      <c r="B25" s="33"/>
      <c r="C25" s="89"/>
      <c r="D25" s="90"/>
      <c r="E25" s="76"/>
      <c r="F25" s="89"/>
      <c r="G25" s="89"/>
      <c r="H25" s="92"/>
      <c r="I25" s="91"/>
      <c r="J25" s="77"/>
      <c r="K25" s="78"/>
      <c r="L25" s="67"/>
      <c r="M25" s="78"/>
      <c r="N25" s="67"/>
      <c r="O25" s="64"/>
      <c r="P25" s="65"/>
      <c r="Q25" s="65"/>
    </row>
    <row r="26" spans="1:17" ht="81.75" customHeight="1" x14ac:dyDescent="0.25">
      <c r="A26" s="63"/>
      <c r="B26" s="33"/>
      <c r="C26" s="89"/>
      <c r="D26" s="90"/>
      <c r="E26" s="76"/>
      <c r="F26" s="89"/>
      <c r="G26" s="89"/>
      <c r="H26" s="90"/>
      <c r="I26" s="91"/>
      <c r="J26" s="77"/>
      <c r="K26" s="78"/>
      <c r="L26" s="67"/>
      <c r="M26" s="78"/>
      <c r="N26" s="67"/>
      <c r="O26" s="64"/>
      <c r="P26" s="65"/>
      <c r="Q26" s="65"/>
    </row>
    <row r="27" spans="1:17" ht="63" customHeight="1" x14ac:dyDescent="0.25">
      <c r="A27" s="63"/>
      <c r="B27" s="33"/>
      <c r="C27" s="89"/>
      <c r="D27" s="90"/>
      <c r="E27" s="76"/>
      <c r="F27" s="89"/>
      <c r="G27" s="89"/>
      <c r="H27" s="90"/>
      <c r="I27" s="91"/>
      <c r="J27" s="77">
        <f t="shared" si="3"/>
        <v>0</v>
      </c>
      <c r="K27" s="78"/>
      <c r="L27" s="57">
        <f t="shared" si="0"/>
        <v>0</v>
      </c>
      <c r="M27" s="78"/>
      <c r="N27" s="67">
        <f t="shared" si="1"/>
        <v>0</v>
      </c>
      <c r="O27" s="56"/>
      <c r="P27" s="57"/>
      <c r="Q27" s="55">
        <f t="shared" si="2"/>
        <v>0</v>
      </c>
    </row>
    <row r="28" spans="1:17" ht="58.5" customHeight="1" x14ac:dyDescent="0.25">
      <c r="A28" s="80"/>
      <c r="B28" s="33"/>
      <c r="C28" s="89"/>
      <c r="D28" s="90"/>
      <c r="E28" s="76"/>
      <c r="F28" s="89"/>
      <c r="G28" s="89"/>
      <c r="H28" s="90"/>
      <c r="I28" s="91"/>
      <c r="J28" s="77">
        <f t="shared" si="3"/>
        <v>0</v>
      </c>
      <c r="K28" s="78"/>
      <c r="L28" s="81">
        <f t="shared" si="0"/>
        <v>0</v>
      </c>
      <c r="M28" s="78"/>
      <c r="N28" s="67">
        <f t="shared" si="1"/>
        <v>0</v>
      </c>
      <c r="O28" s="82"/>
      <c r="P28" s="83"/>
      <c r="Q28" s="83">
        <f t="shared" si="2"/>
        <v>0</v>
      </c>
    </row>
    <row r="29" spans="1:17" ht="55.2" customHeight="1" x14ac:dyDescent="0.25">
      <c r="A29" s="63"/>
      <c r="B29" s="33"/>
      <c r="C29" s="89"/>
      <c r="D29" s="90"/>
      <c r="E29" s="76"/>
      <c r="F29" s="89"/>
      <c r="G29" s="89"/>
      <c r="H29" s="90"/>
      <c r="I29" s="91"/>
      <c r="J29" s="77">
        <f t="shared" si="3"/>
        <v>0</v>
      </c>
      <c r="K29" s="78"/>
      <c r="L29" s="57">
        <f t="shared" si="0"/>
        <v>0</v>
      </c>
      <c r="M29" s="78"/>
      <c r="N29" s="67">
        <f t="shared" si="1"/>
        <v>0</v>
      </c>
      <c r="O29" s="31"/>
      <c r="P29" s="55"/>
      <c r="Q29" s="55">
        <f t="shared" si="2"/>
        <v>0</v>
      </c>
    </row>
    <row r="30" spans="1:17" ht="60.75" customHeight="1" x14ac:dyDescent="0.25">
      <c r="A30" s="64"/>
      <c r="B30" s="33"/>
      <c r="C30" s="89"/>
      <c r="D30" s="90"/>
      <c r="E30" s="76"/>
      <c r="F30" s="89"/>
      <c r="G30" s="89"/>
      <c r="H30" s="92"/>
      <c r="I30" s="91"/>
      <c r="J30" s="77"/>
      <c r="K30" s="78"/>
      <c r="L30" s="57"/>
      <c r="M30" s="78"/>
      <c r="N30" s="67"/>
      <c r="O30" s="25"/>
      <c r="P30" s="26"/>
      <c r="Q30" s="55"/>
    </row>
    <row r="31" spans="1:17" ht="48" customHeight="1" x14ac:dyDescent="0.25">
      <c r="A31" s="64"/>
      <c r="B31" s="33"/>
      <c r="C31" s="89"/>
      <c r="D31" s="90"/>
      <c r="E31" s="76"/>
      <c r="F31" s="89"/>
      <c r="G31" s="89"/>
      <c r="H31" s="92"/>
      <c r="I31" s="91"/>
      <c r="J31" s="77"/>
      <c r="K31" s="78"/>
      <c r="L31" s="57"/>
      <c r="M31" s="78"/>
      <c r="N31" s="67"/>
      <c r="O31" s="25"/>
      <c r="P31" s="26"/>
      <c r="Q31" s="55"/>
    </row>
    <row r="32" spans="1:17" ht="58.5" customHeight="1" x14ac:dyDescent="0.25">
      <c r="A32" s="64"/>
      <c r="B32" s="33"/>
      <c r="C32" s="89"/>
      <c r="D32" s="90"/>
      <c r="E32" s="76"/>
      <c r="F32" s="89"/>
      <c r="G32" s="89"/>
      <c r="H32" s="92"/>
      <c r="I32" s="91"/>
      <c r="J32" s="77"/>
      <c r="K32" s="78"/>
      <c r="L32" s="57"/>
      <c r="M32" s="78"/>
      <c r="N32" s="67"/>
      <c r="O32" s="25"/>
      <c r="P32" s="26"/>
      <c r="Q32" s="55"/>
    </row>
    <row r="33" spans="1:17" ht="48" customHeight="1" x14ac:dyDescent="0.25">
      <c r="A33" s="64"/>
      <c r="B33" s="33"/>
      <c r="C33" s="89"/>
      <c r="D33" s="90"/>
      <c r="E33" s="76"/>
      <c r="F33" s="89"/>
      <c r="G33" s="89"/>
      <c r="H33" s="92"/>
      <c r="I33" s="91"/>
      <c r="J33" s="77"/>
      <c r="K33" s="78"/>
      <c r="L33" s="57"/>
      <c r="M33" s="78"/>
      <c r="N33" s="67"/>
      <c r="O33" s="25"/>
      <c r="P33" s="26"/>
      <c r="Q33" s="55"/>
    </row>
    <row r="34" spans="1:17" ht="74.25" customHeight="1" x14ac:dyDescent="0.25">
      <c r="A34" s="64"/>
      <c r="B34" s="33"/>
      <c r="C34" s="89"/>
      <c r="D34" s="90"/>
      <c r="E34" s="76"/>
      <c r="F34" s="89"/>
      <c r="G34" s="89"/>
      <c r="H34" s="92"/>
      <c r="I34" s="91"/>
      <c r="J34" s="77"/>
      <c r="K34" s="78"/>
      <c r="L34" s="57"/>
      <c r="M34" s="78"/>
      <c r="N34" s="67"/>
      <c r="O34" s="25"/>
      <c r="P34" s="26"/>
      <c r="Q34" s="55"/>
    </row>
    <row r="35" spans="1:17" ht="48" customHeight="1" x14ac:dyDescent="0.25">
      <c r="A35" s="64"/>
      <c r="B35" s="33"/>
      <c r="C35" s="89"/>
      <c r="D35" s="90"/>
      <c r="E35" s="76"/>
      <c r="F35" s="89"/>
      <c r="G35" s="89"/>
      <c r="H35" s="90"/>
      <c r="I35" s="91"/>
      <c r="J35" s="77">
        <f t="shared" si="3"/>
        <v>0</v>
      </c>
      <c r="K35" s="78"/>
      <c r="L35" s="57">
        <f t="shared" si="0"/>
        <v>0</v>
      </c>
      <c r="M35" s="78"/>
      <c r="N35" s="67">
        <f t="shared" si="1"/>
        <v>0</v>
      </c>
      <c r="O35" s="25"/>
      <c r="P35" s="26"/>
      <c r="Q35" s="55">
        <f t="shared" si="2"/>
        <v>0</v>
      </c>
    </row>
    <row r="36" spans="1:17" ht="48" customHeight="1" x14ac:dyDescent="0.25">
      <c r="A36" s="64"/>
      <c r="B36" s="75"/>
      <c r="C36" s="89"/>
      <c r="D36" s="90"/>
      <c r="E36" s="76"/>
      <c r="F36" s="89"/>
      <c r="G36" s="89"/>
      <c r="H36" s="90"/>
      <c r="I36" s="91"/>
      <c r="J36" s="77">
        <f t="shared" si="3"/>
        <v>0</v>
      </c>
      <c r="K36" s="78"/>
      <c r="L36" s="57">
        <f t="shared" si="0"/>
        <v>0</v>
      </c>
      <c r="M36" s="78"/>
      <c r="N36" s="67">
        <f t="shared" si="1"/>
        <v>0</v>
      </c>
      <c r="O36" s="25"/>
      <c r="P36" s="26"/>
      <c r="Q36" s="55">
        <f t="shared" si="2"/>
        <v>0</v>
      </c>
    </row>
    <row r="37" spans="1:17" ht="48.6" customHeight="1" x14ac:dyDescent="0.25">
      <c r="A37" s="64"/>
      <c r="B37" s="79"/>
      <c r="C37" s="89"/>
      <c r="D37" s="90"/>
      <c r="E37" s="76"/>
      <c r="F37" s="89"/>
      <c r="G37" s="89"/>
      <c r="H37" s="90"/>
      <c r="I37" s="91"/>
      <c r="J37" s="77">
        <f t="shared" si="3"/>
        <v>0</v>
      </c>
      <c r="K37" s="78"/>
      <c r="L37" s="57">
        <f t="shared" si="0"/>
        <v>0</v>
      </c>
      <c r="M37" s="78"/>
      <c r="N37" s="67">
        <f t="shared" si="1"/>
        <v>0</v>
      </c>
      <c r="O37" s="25"/>
      <c r="P37" s="26"/>
      <c r="Q37" s="55">
        <f t="shared" si="2"/>
        <v>0</v>
      </c>
    </row>
    <row r="38" spans="1:17" ht="36.75" customHeight="1" x14ac:dyDescent="0.25">
      <c r="A38" s="64"/>
      <c r="B38" s="79"/>
      <c r="C38" s="89"/>
      <c r="D38" s="90"/>
      <c r="E38" s="76"/>
      <c r="F38" s="89"/>
      <c r="G38" s="89"/>
      <c r="H38" s="90"/>
      <c r="I38" s="91"/>
      <c r="J38" s="77">
        <f t="shared" si="3"/>
        <v>0</v>
      </c>
      <c r="K38" s="78"/>
      <c r="L38" s="57">
        <f t="shared" si="0"/>
        <v>0</v>
      </c>
      <c r="M38" s="78"/>
      <c r="N38" s="67">
        <f t="shared" si="1"/>
        <v>0</v>
      </c>
      <c r="O38" s="25"/>
      <c r="P38" s="26"/>
      <c r="Q38" s="55">
        <f t="shared" si="2"/>
        <v>0</v>
      </c>
    </row>
    <row r="39" spans="1:17" ht="36.75" customHeight="1" x14ac:dyDescent="0.25">
      <c r="A39" s="64"/>
      <c r="B39" s="79"/>
      <c r="C39" s="89"/>
      <c r="D39" s="90"/>
      <c r="E39" s="76"/>
      <c r="F39" s="89"/>
      <c r="G39" s="89"/>
      <c r="H39" s="90"/>
      <c r="I39" s="91"/>
      <c r="J39" s="77">
        <f t="shared" si="3"/>
        <v>0</v>
      </c>
      <c r="K39" s="78"/>
      <c r="L39" s="57">
        <f t="shared" si="0"/>
        <v>0</v>
      </c>
      <c r="M39" s="78"/>
      <c r="N39" s="67">
        <f t="shared" si="1"/>
        <v>0</v>
      </c>
      <c r="O39" s="25"/>
      <c r="P39" s="26"/>
      <c r="Q39" s="55">
        <f t="shared" si="2"/>
        <v>0</v>
      </c>
    </row>
    <row r="40" spans="1:17" ht="36.75" customHeight="1" x14ac:dyDescent="0.25">
      <c r="A40" s="64"/>
      <c r="B40" s="79"/>
      <c r="C40" s="89"/>
      <c r="D40" s="90"/>
      <c r="E40" s="76"/>
      <c r="F40" s="89"/>
      <c r="G40" s="89"/>
      <c r="H40" s="90"/>
      <c r="I40" s="91"/>
      <c r="J40" s="77">
        <f t="shared" si="3"/>
        <v>0</v>
      </c>
      <c r="K40" s="78"/>
      <c r="L40" s="57">
        <f t="shared" si="0"/>
        <v>0</v>
      </c>
      <c r="M40" s="78"/>
      <c r="N40" s="67">
        <f t="shared" si="1"/>
        <v>0</v>
      </c>
      <c r="O40" s="25"/>
      <c r="P40" s="26"/>
      <c r="Q40" s="55">
        <f t="shared" si="2"/>
        <v>0</v>
      </c>
    </row>
    <row r="41" spans="1:17" ht="36.75" customHeight="1" x14ac:dyDescent="0.25">
      <c r="A41" s="25"/>
      <c r="B41" s="25"/>
      <c r="C41" s="89"/>
      <c r="D41" s="25"/>
      <c r="E41" s="72"/>
      <c r="F41" s="25"/>
      <c r="G41" s="25"/>
      <c r="H41" s="27"/>
      <c r="I41" s="28"/>
      <c r="J41" s="29"/>
      <c r="K41" s="73"/>
      <c r="L41" s="26"/>
      <c r="M41" s="73"/>
      <c r="N41" s="26"/>
      <c r="O41" s="25"/>
      <c r="P41" s="26"/>
      <c r="Q41" s="74"/>
    </row>
    <row r="42" spans="1:17" ht="36.75" customHeight="1" x14ac:dyDescent="0.25">
      <c r="A42" s="25"/>
      <c r="B42" s="25"/>
      <c r="C42" s="89"/>
      <c r="D42" s="25"/>
      <c r="E42" s="72"/>
      <c r="F42" s="25"/>
      <c r="G42" s="25"/>
      <c r="H42" s="27"/>
      <c r="I42" s="28"/>
      <c r="J42" s="29"/>
      <c r="K42" s="73"/>
      <c r="L42" s="26"/>
      <c r="M42" s="73"/>
      <c r="N42" s="26"/>
      <c r="O42" s="25"/>
      <c r="P42" s="26"/>
      <c r="Q42" s="74"/>
    </row>
    <row r="43" spans="1:17" ht="36.75" customHeight="1" x14ac:dyDescent="0.3">
      <c r="A43" s="25"/>
      <c r="B43" s="25"/>
      <c r="C43" s="32"/>
      <c r="D43" s="25"/>
      <c r="E43" s="72"/>
      <c r="F43" s="25"/>
      <c r="G43" s="25"/>
      <c r="H43" s="27"/>
      <c r="I43" s="28"/>
      <c r="J43" s="29"/>
      <c r="K43" s="73"/>
      <c r="L43" s="26"/>
      <c r="M43" s="73"/>
      <c r="N43" s="26"/>
      <c r="O43" s="25"/>
      <c r="P43" s="26"/>
      <c r="Q43" s="74"/>
    </row>
    <row r="44" spans="1:17" ht="32.4" customHeight="1" thickBot="1" x14ac:dyDescent="0.35">
      <c r="A44" s="30"/>
      <c r="B44" s="54" t="s">
        <v>10</v>
      </c>
      <c r="C44" s="54"/>
      <c r="D44" s="54"/>
      <c r="E44" s="54"/>
      <c r="F44" s="59">
        <f>SUM(F19:F43)</f>
        <v>54</v>
      </c>
      <c r="G44" s="54"/>
      <c r="H44" s="58">
        <f>SUM(H19:H37)</f>
        <v>12990</v>
      </c>
      <c r="I44" s="59"/>
      <c r="J44" s="60">
        <f>SUM(J19:J43)</f>
        <v>31145.999999999996</v>
      </c>
      <c r="K44" s="59"/>
      <c r="L44" s="60">
        <f>SUM(L19:L37)</f>
        <v>2803.1399999999994</v>
      </c>
      <c r="M44" s="59"/>
      <c r="N44" s="60">
        <f>SUM(N19:N37)</f>
        <v>2803.1399999999994</v>
      </c>
      <c r="O44" s="59"/>
      <c r="P44" s="59">
        <v>0</v>
      </c>
      <c r="Q44" s="61">
        <f>SUM(Q19:Q37)</f>
        <v>36752.28</v>
      </c>
    </row>
    <row r="45" spans="1:17" x14ac:dyDescent="0.3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</row>
    <row r="46" spans="1:17" ht="40.950000000000003" customHeight="1" x14ac:dyDescent="0.3">
      <c r="A46" s="175" t="s">
        <v>13</v>
      </c>
      <c r="B46" s="171" t="s">
        <v>67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2"/>
    </row>
    <row r="47" spans="1:17" ht="38.4" customHeight="1" thickBot="1" x14ac:dyDescent="0.35">
      <c r="A47" s="168" t="s">
        <v>14</v>
      </c>
      <c r="B47" s="169"/>
      <c r="C47" s="169"/>
      <c r="D47" s="169"/>
      <c r="E47" s="169"/>
      <c r="F47" s="169"/>
      <c r="G47" s="169"/>
      <c r="H47" s="16"/>
      <c r="I47" s="16"/>
      <c r="J47" s="16"/>
      <c r="K47" s="16"/>
      <c r="L47" s="16"/>
      <c r="M47" s="16"/>
      <c r="N47" s="16"/>
      <c r="O47" s="16"/>
      <c r="P47" s="16"/>
      <c r="Q47" s="17"/>
    </row>
    <row r="48" spans="1:17" ht="193.95" customHeight="1" thickBot="1" x14ac:dyDescent="0.35">
      <c r="A48" s="158" t="s">
        <v>59</v>
      </c>
      <c r="B48" s="159"/>
      <c r="C48" s="159"/>
      <c r="D48" s="159"/>
      <c r="E48" s="159"/>
      <c r="F48" s="159"/>
      <c r="G48" s="159"/>
      <c r="H48" s="160"/>
      <c r="I48" s="20"/>
      <c r="J48" s="20"/>
      <c r="K48" s="161" t="s">
        <v>55</v>
      </c>
      <c r="L48" s="162"/>
      <c r="M48" s="162"/>
      <c r="N48" s="162"/>
      <c r="O48" s="162"/>
      <c r="P48" s="162"/>
      <c r="Q48" s="163"/>
    </row>
    <row r="49" spans="1:18" x14ac:dyDescent="0.3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</row>
    <row r="50" spans="1:18" ht="24" customHeight="1" x14ac:dyDescent="0.3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</row>
  </sheetData>
  <mergeCells count="46">
    <mergeCell ref="B50:N50"/>
    <mergeCell ref="A48:H48"/>
    <mergeCell ref="K48:Q48"/>
    <mergeCell ref="K17:L17"/>
    <mergeCell ref="M17:N17"/>
    <mergeCell ref="O17:P17"/>
    <mergeCell ref="F17:F18"/>
    <mergeCell ref="G17:G18"/>
    <mergeCell ref="H17:H18"/>
    <mergeCell ref="J17:J18"/>
    <mergeCell ref="I17:I18"/>
    <mergeCell ref="A47:G47"/>
    <mergeCell ref="C17:C18"/>
    <mergeCell ref="D17:D18"/>
    <mergeCell ref="B46:Q46"/>
    <mergeCell ref="A17:A18"/>
    <mergeCell ref="L7:Q7"/>
    <mergeCell ref="A10:A11"/>
    <mergeCell ref="Q17:Q18"/>
    <mergeCell ref="B17:B18"/>
    <mergeCell ref="E17:E18"/>
    <mergeCell ref="B14:C14"/>
    <mergeCell ref="J14:Q14"/>
    <mergeCell ref="B9:F9"/>
    <mergeCell ref="H9:I9"/>
    <mergeCell ref="J10:N10"/>
    <mergeCell ref="J11:N11"/>
    <mergeCell ref="H13:I13"/>
    <mergeCell ref="B12:C12"/>
    <mergeCell ref="B13:C13"/>
    <mergeCell ref="J9:Q9"/>
    <mergeCell ref="H14:I14"/>
    <mergeCell ref="H6:K6"/>
    <mergeCell ref="L6:Q6"/>
    <mergeCell ref="A1:Q1"/>
    <mergeCell ref="B2:G2"/>
    <mergeCell ref="L3:Q3"/>
    <mergeCell ref="B5:G5"/>
    <mergeCell ref="H4:K4"/>
    <mergeCell ref="L4:Q4"/>
    <mergeCell ref="B3:G4"/>
    <mergeCell ref="A3:A4"/>
    <mergeCell ref="L5:N5"/>
    <mergeCell ref="B6:G6"/>
    <mergeCell ref="B7:G7"/>
    <mergeCell ref="H7:I7"/>
  </mergeCells>
  <hyperlinks>
    <hyperlink ref="B5" r:id="rId1"/>
  </hyperlinks>
  <pageMargins left="0.31496062992125984" right="0.27559055118110237" top="0.47244094488188981" bottom="7.874015748031496E-2" header="0.19685039370078741" footer="0.15748031496062992"/>
  <pageSetup paperSize="9" scale="35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5"/>
      </mc:Fallback>
    </mc:AlternateContent>
    <mc:AlternateContent xmlns:mc="http://schemas.openxmlformats.org/markup-compatibility/2006">
      <mc:Choice Requires="x14">
        <oleObject progId="PBrush" shapeId="1026" r:id="rId7">
          <objectPr defaultSize="0" autoPict="0" r:id="rId8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2026-04-11T06:05:25Z</cp:lastPrinted>
  <dcterms:created xsi:type="dcterms:W3CDTF">2022-09-08T11:33:35Z</dcterms:created>
  <dcterms:modified xsi:type="dcterms:W3CDTF">2026-04-14T07:14:07Z</dcterms:modified>
</cp:coreProperties>
</file>