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6" windowHeight="7536"/>
  </bookViews>
  <sheets>
    <sheet name="Sheet1" sheetId="1" r:id="rId1"/>
  </sheets>
  <definedNames>
    <definedName name="_xlnm.Print_Area" localSheetId="0">Sheet1!$A$1:$Q$57</definedName>
  </definedNames>
  <calcPr calcId="144525"/>
</workbook>
</file>

<file path=xl/calcChain.xml><?xml version="1.0" encoding="utf-8"?>
<calcChain xmlns="http://schemas.openxmlformats.org/spreadsheetml/2006/main">
  <c r="J23" i="1" l="1"/>
  <c r="L23" i="1" l="1"/>
  <c r="Q23" i="1" s="1"/>
  <c r="N23" i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8" i="1"/>
  <c r="L38" i="1" s="1"/>
  <c r="J22" i="1" l="1"/>
  <c r="L22" i="1" s="1"/>
  <c r="N22" i="1" l="1"/>
  <c r="Q22" i="1" s="1"/>
  <c r="N38" i="1" l="1"/>
  <c r="Q38" i="1" s="1"/>
  <c r="N30" i="1"/>
  <c r="Q30" i="1" s="1"/>
  <c r="N27" i="1"/>
  <c r="Q27" i="1" s="1"/>
  <c r="N29" i="1"/>
  <c r="Q29" i="1" s="1"/>
  <c r="N26" i="1"/>
  <c r="Q26" i="1" s="1"/>
  <c r="N28" i="1"/>
  <c r="Q28" i="1" s="1"/>
  <c r="N25" i="1" l="1"/>
  <c r="Q25" i="1" s="1"/>
  <c r="N24" i="1"/>
  <c r="Q24" i="1" s="1"/>
  <c r="J20" i="1"/>
  <c r="J21" i="1"/>
  <c r="N21" i="1" l="1"/>
  <c r="N20" i="1"/>
  <c r="L21" i="1"/>
  <c r="L20" i="1"/>
  <c r="Q20" i="1" s="1"/>
  <c r="J19" i="1"/>
  <c r="Q21" i="1" l="1"/>
  <c r="N19" i="1"/>
  <c r="L19" i="1"/>
  <c r="J50" i="1"/>
  <c r="Q19" i="1" l="1"/>
  <c r="H50" i="1"/>
  <c r="L50" i="1" l="1"/>
  <c r="Q50" i="1"/>
  <c r="N50" i="1"/>
</calcChain>
</file>

<file path=xl/sharedStrings.xml><?xml version="1.0" encoding="utf-8"?>
<sst xmlns="http://schemas.openxmlformats.org/spreadsheetml/2006/main" count="85" uniqueCount="68">
  <si>
    <t>Bill To</t>
  </si>
  <si>
    <t>Address</t>
  </si>
  <si>
    <t>GSTIN</t>
  </si>
  <si>
    <t>GST State</t>
  </si>
  <si>
    <t>Supplier Name</t>
  </si>
  <si>
    <t>Supplier Address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</si>
  <si>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</si>
  <si>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</si>
  <si>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</si>
  <si>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</si>
  <si>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</si>
  <si>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</si>
  <si>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</si>
  <si>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</si>
  <si>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</si>
  <si>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</si>
  <si>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</si>
  <si>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</si>
  <si>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</si>
  <si>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</si>
  <si>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</si>
  <si>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</si>
  <si>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</si>
  <si>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</si>
  <si>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Item Name</t>
  </si>
  <si>
    <t>Product Category</t>
  </si>
  <si>
    <t>Rate</t>
  </si>
  <si>
    <t>SYNERGY INDUSTRIAL SERVICES PVT. LTD.</t>
  </si>
  <si>
    <t>KALYANI - 741235, NADIA - WB</t>
  </si>
  <si>
    <t>Sudip Chakraborty, 6291053165</t>
  </si>
  <si>
    <t xml:space="preserve">
For Synergy Industrial Services Pvt. Ltd
</t>
  </si>
  <si>
    <t>We are pleased to place order on you for the following items as per terms &amp; conditions specified below:</t>
  </si>
  <si>
    <t>Email Id</t>
  </si>
  <si>
    <t>purchase@synergyispl.com</t>
  </si>
  <si>
    <t>Dear Sir/Madam,</t>
  </si>
  <si>
    <t>GSTIN/UIN</t>
  </si>
  <si>
    <t>Email Id:</t>
  </si>
  <si>
    <t>Contact Person</t>
  </si>
  <si>
    <t xml:space="preserve">REVISION NO: </t>
  </si>
  <si>
    <t>KOLKATA, WEST BENGAL-700001</t>
  </si>
  <si>
    <t>DELIVERY ADDRESS</t>
  </si>
  <si>
    <t>CONTACT PERSON</t>
  </si>
  <si>
    <t>INDENT</t>
  </si>
  <si>
    <t>PURCHASE ORDER NO:</t>
  </si>
  <si>
    <t>DATE:</t>
  </si>
  <si>
    <t>PAYMENT TERMS</t>
  </si>
  <si>
    <t>QUOTATION NO &amp; DATE:</t>
  </si>
  <si>
    <t>PLOT 1(F), WBIIDC GROWTH CENTRE</t>
  </si>
  <si>
    <t>100% PAYMENT AGAINST DELIVERY ON 30 DAYS CREDIT.</t>
  </si>
  <si>
    <t>BENGAL ELECTRICAL
INDUSTRIES</t>
  </si>
  <si>
    <t>19AACFB7077J1Z4</t>
  </si>
  <si>
    <t>bengalelectrical@gmail.com</t>
  </si>
  <si>
    <t>S.K.Chand, +91-98310 33447</t>
  </si>
  <si>
    <t>16, INDIA EXCHANGE PLACE, BBD BAGH,</t>
  </si>
  <si>
    <r>
      <t xml:space="preserve">1. </t>
    </r>
    <r>
      <rPr>
        <b/>
        <sz val="14"/>
        <rFont val="Verdana"/>
        <family val="2"/>
      </rPr>
      <t xml:space="preserve"> PAYMENT TERMS: </t>
    </r>
    <r>
      <rPr>
        <sz val="14"/>
        <rFont val="Verdana"/>
        <family val="2"/>
      </rPr>
      <t xml:space="preserve">100% Payment against delivery on 30 Days Credit. 
2.  </t>
    </r>
    <r>
      <rPr>
        <b/>
        <sz val="14"/>
        <rFont val="Verdana"/>
        <family val="2"/>
      </rPr>
      <t>PACKING WITH FORWARDING :</t>
    </r>
    <r>
      <rPr>
        <sz val="14"/>
        <rFont val="Verdana"/>
        <family val="2"/>
      </rPr>
      <t xml:space="preserve"> At your Scope
3. </t>
    </r>
    <r>
      <rPr>
        <b/>
        <sz val="14"/>
        <rFont val="Verdana"/>
        <family val="2"/>
      </rPr>
      <t xml:space="preserve"> FREIGHT </t>
    </r>
    <r>
      <rPr>
        <sz val="14"/>
        <rFont val="Verdana"/>
        <family val="2"/>
      </rPr>
      <t xml:space="preserve">: Delivery to Kalyani Works Through Dinesh Tempo.
4.  </t>
    </r>
    <r>
      <rPr>
        <b/>
        <sz val="14"/>
        <rFont val="Verdana"/>
        <family val="2"/>
      </rPr>
      <t>INSURANCE</t>
    </r>
    <r>
      <rPr>
        <sz val="14"/>
        <rFont val="Verdana"/>
        <family val="2"/>
      </rPr>
      <t xml:space="preserve"> : At Your Scope
6.  </t>
    </r>
    <r>
      <rPr>
        <b/>
        <sz val="14"/>
        <rFont val="Verdana"/>
        <family val="2"/>
      </rPr>
      <t>DELIVERY PERIOD:</t>
    </r>
    <r>
      <rPr>
        <sz val="14"/>
        <rFont val="Verdana"/>
        <family val="2"/>
      </rPr>
      <t xml:space="preserve"> WIthin 2-3 Weeks From Received PO Date.
7.  </t>
    </r>
    <r>
      <rPr>
        <b/>
        <sz val="14"/>
        <rFont val="Verdana"/>
        <family val="2"/>
      </rPr>
      <t>INTRA STATE ROAD PERMIT:</t>
    </r>
    <r>
      <rPr>
        <sz val="14"/>
        <rFont val="Verdana"/>
        <family val="2"/>
      </rPr>
      <t xml:space="preserve"> As Applicable
9.  </t>
    </r>
    <r>
      <rPr>
        <b/>
        <sz val="14"/>
        <rFont val="Verdana"/>
        <family val="2"/>
      </rPr>
      <t>WARRANTY:</t>
    </r>
    <r>
      <rPr>
        <sz val="14"/>
        <rFont val="Verdana"/>
        <family val="2"/>
      </rPr>
      <t xml:space="preserve"> 12 Months from Date of Purchase.
10. </t>
    </r>
    <r>
      <rPr>
        <b/>
        <sz val="14"/>
        <rFont val="Verdana"/>
        <family val="2"/>
      </rPr>
      <t>BILLING INSTRUCTION:</t>
    </r>
    <r>
      <rPr>
        <sz val="14"/>
        <rFont val="Verdana"/>
        <family val="2"/>
      </rPr>
      <t xml:space="preserve"> 3 Invoice Copy, Delivery Challan, Packing List, Warranty Certificate &amp; Manual Copy. </t>
    </r>
    <r>
      <rPr>
        <b/>
        <sz val="14"/>
        <rFont val="Verdan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Verdana"/>
        <family val="2"/>
      </rPr>
      <t xml:space="preserve">
</t>
    </r>
  </si>
  <si>
    <t>PURCHASE ORDER</t>
  </si>
  <si>
    <t>PR-CP-062-2025-26, Dt: 04/03/2026</t>
  </si>
  <si>
    <t>BE/QT/2025-26/Mar/226, Dt: 25/03/2026</t>
  </si>
  <si>
    <t>VND/PO-CP-002/26-27</t>
  </si>
  <si>
    <t>CABLE</t>
  </si>
  <si>
    <t>MAKE-POLYCAB</t>
  </si>
  <si>
    <t xml:space="preserve">Single Core PVC FR GRADE PANEL WIRE 0.5 SQMM (BLUE) </t>
  </si>
  <si>
    <t xml:space="preserve">Single Core PVC FR GRADE PANEL WIRE 0.5 SQMM (RED) </t>
  </si>
  <si>
    <t xml:space="preserve">Single Core PVC FR GRADE PANEL WIRE 1.5 SQMM (BLACK) </t>
  </si>
  <si>
    <t>Single Core PVC FR GRADE PANEL WIRE 1.5 SQMM (GREY)</t>
  </si>
  <si>
    <t>Single Core PVC FR GRADE PANEL WIRE 16 SQMM (BLACK)</t>
  </si>
  <si>
    <t>MTR</t>
  </si>
  <si>
    <t>Material need to be delivered within 1-2 Weeks from PO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</si>
</sst>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6"/>
      <color theme="1"/>
      <name val="Comic Sans MS"/>
      <family val="4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b/>
      <sz val="11"/>
      <color theme="1"/>
      <name val="Tahoma"/>
      <family val="2"/>
    </font>
    <font>
      <b/>
      <sz val="12"/>
      <color theme="1"/>
      <name val="Times New Roman"/>
      <family val="1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b/>
      <sz val="14"/>
      <name val="Times New Roman"/>
      <family val="1"/>
    </font>
    <font>
      <sz val="12"/>
      <color rgb="FF212121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color rgb="FF000000"/>
      <name val="Verdana"/>
      <family val="2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0" applyFont="1" applyBorder="1"/>
    <xf numFmtId="0" fontId="5" fillId="0" borderId="10" xfId="0" applyFont="1" applyBorder="1"/>
    <xf numFmtId="0" fontId="1" fillId="0" borderId="11" xfId="1" applyFont="1" applyBorder="1"/>
    <xf numFmtId="0" fontId="1" fillId="0" borderId="10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3" xfId="1" applyFont="1" applyBorder="1"/>
    <xf numFmtId="0" fontId="9" fillId="0" borderId="5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15" fontId="8" fillId="0" borderId="4" xfId="1" applyNumberFormat="1" applyFont="1" applyBorder="1" applyAlignment="1">
      <alignment horizontal="center" vertical="center" wrapText="1"/>
    </xf>
    <xf numFmtId="43" fontId="8" fillId="0" borderId="4" xfId="2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43" fontId="8" fillId="0" borderId="5" xfId="2" applyFont="1" applyBorder="1" applyAlignment="1">
      <alignment horizontal="center"/>
    </xf>
    <xf numFmtId="43" fontId="8" fillId="0" borderId="5" xfId="2" applyNumberFormat="1" applyFont="1" applyBorder="1" applyAlignment="1">
      <alignment horizontal="right" wrapText="1"/>
    </xf>
    <xf numFmtId="43" fontId="8" fillId="0" borderId="5" xfId="2" applyFont="1" applyBorder="1" applyAlignment="1">
      <alignment horizontal="right" wrapText="1"/>
    </xf>
    <xf numFmtId="43" fontId="8" fillId="0" borderId="15" xfId="2" applyFont="1" applyBorder="1"/>
    <xf numFmtId="0" fontId="8" fillId="0" borderId="5" xfId="1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/>
    </xf>
    <xf numFmtId="9" fontId="8" fillId="0" borderId="4" xfId="1" applyNumberFormat="1" applyFont="1" applyBorder="1" applyAlignment="1">
      <alignment horizontal="center" vertical="center"/>
    </xf>
    <xf numFmtId="43" fontId="8" fillId="0" borderId="14" xfId="2" applyFont="1" applyBorder="1" applyAlignment="1">
      <alignment horizontal="center" vertical="center"/>
    </xf>
    <xf numFmtId="43" fontId="8" fillId="0" borderId="4" xfId="2" applyFont="1" applyBorder="1" applyAlignment="1">
      <alignment vertical="center" wrapText="1"/>
    </xf>
    <xf numFmtId="43" fontId="9" fillId="0" borderId="5" xfId="3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9" fontId="8" fillId="0" borderId="5" xfId="1" applyNumberFormat="1" applyFont="1" applyBorder="1" applyAlignment="1">
      <alignment horizontal="center" wrapText="1"/>
    </xf>
    <xf numFmtId="43" fontId="6" fillId="0" borderId="4" xfId="2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5" fontId="7" fillId="0" borderId="4" xfId="1" applyNumberFormat="1" applyFont="1" applyBorder="1" applyAlignment="1">
      <alignment horizontal="center" vertical="center" wrapText="1"/>
    </xf>
    <xf numFmtId="9" fontId="7" fillId="0" borderId="4" xfId="1" applyNumberFormat="1" applyFont="1" applyBorder="1" applyAlignment="1">
      <alignment horizontal="center" vertical="center"/>
    </xf>
    <xf numFmtId="43" fontId="7" fillId="0" borderId="4" xfId="2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43" fontId="7" fillId="0" borderId="5" xfId="2" applyFont="1" applyBorder="1" applyAlignment="1">
      <alignment horizontal="center"/>
    </xf>
    <xf numFmtId="43" fontId="6" fillId="0" borderId="5" xfId="3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10" fontId="9" fillId="0" borderId="5" xfId="4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5" fillId="0" borderId="0" xfId="0" applyFont="1" applyBorder="1" applyAlignment="1"/>
    <xf numFmtId="0" fontId="1" fillId="0" borderId="0" xfId="1" applyFont="1" applyBorder="1" applyAlignment="1"/>
    <xf numFmtId="0" fontId="17" fillId="0" borderId="12" xfId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5" fontId="19" fillId="0" borderId="4" xfId="1" applyNumberFormat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43" fontId="19" fillId="0" borderId="5" xfId="3" applyFont="1" applyBorder="1" applyAlignment="1">
      <alignment horizontal="center" vertical="center"/>
    </xf>
    <xf numFmtId="9" fontId="19" fillId="0" borderId="5" xfId="3" applyNumberFormat="1" applyFont="1" applyBorder="1" applyAlignment="1">
      <alignment horizontal="center" vertical="center"/>
    </xf>
    <xf numFmtId="9" fontId="19" fillId="0" borderId="4" xfId="1" applyNumberFormat="1" applyFont="1" applyBorder="1" applyAlignment="1">
      <alignment horizontal="center" vertical="center"/>
    </xf>
    <xf numFmtId="43" fontId="19" fillId="0" borderId="4" xfId="2" applyFont="1" applyBorder="1" applyAlignment="1">
      <alignment horizontal="center" vertical="center"/>
    </xf>
    <xf numFmtId="43" fontId="17" fillId="0" borderId="14" xfId="2" applyFont="1" applyBorder="1" applyAlignment="1">
      <alignment horizontal="center" vertical="center"/>
    </xf>
    <xf numFmtId="0" fontId="15" fillId="3" borderId="38" xfId="1" applyFont="1" applyFill="1" applyBorder="1" applyAlignment="1">
      <alignment horizontal="left" vertical="center" wrapText="1"/>
    </xf>
    <xf numFmtId="0" fontId="15" fillId="3" borderId="39" xfId="1" applyFont="1" applyFill="1" applyBorder="1" applyAlignment="1">
      <alignment vertical="center" wrapText="1"/>
    </xf>
    <xf numFmtId="0" fontId="16" fillId="3" borderId="40" xfId="1" applyFont="1" applyFill="1" applyBorder="1" applyAlignment="1">
      <alignment horizontal="left" vertical="center" wrapText="1"/>
    </xf>
    <xf numFmtId="0" fontId="20" fillId="3" borderId="0" xfId="1" applyFont="1" applyFill="1" applyBorder="1" applyAlignment="1">
      <alignment vertical="center"/>
    </xf>
    <xf numFmtId="0" fontId="22" fillId="3" borderId="0" xfId="0" applyFont="1" applyFill="1" applyBorder="1"/>
    <xf numFmtId="0" fontId="21" fillId="3" borderId="0" xfId="1" applyFont="1" applyFill="1" applyBorder="1" applyAlignment="1">
      <alignment vertical="center"/>
    </xf>
    <xf numFmtId="43" fontId="20" fillId="3" borderId="19" xfId="2" applyFont="1" applyFill="1" applyBorder="1" applyAlignment="1">
      <alignment vertical="center"/>
    </xf>
    <xf numFmtId="0" fontId="20" fillId="3" borderId="19" xfId="1" applyFont="1" applyFill="1" applyBorder="1" applyAlignment="1">
      <alignment vertical="top"/>
    </xf>
    <xf numFmtId="43" fontId="20" fillId="3" borderId="19" xfId="2" applyFont="1" applyFill="1" applyBorder="1" applyAlignment="1">
      <alignment vertical="top"/>
    </xf>
    <xf numFmtId="0" fontId="20" fillId="3" borderId="6" xfId="1" applyFont="1" applyFill="1" applyBorder="1" applyAlignment="1">
      <alignment vertical="center" wrapText="1"/>
    </xf>
    <xf numFmtId="0" fontId="22" fillId="3" borderId="6" xfId="0" applyFont="1" applyFill="1" applyBorder="1" applyAlignment="1">
      <alignment wrapText="1"/>
    </xf>
    <xf numFmtId="0" fontId="22" fillId="3" borderId="3" xfId="0" applyFont="1" applyFill="1" applyBorder="1" applyAlignment="1">
      <alignment wrapText="1"/>
    </xf>
    <xf numFmtId="43" fontId="20" fillId="3" borderId="45" xfId="2" applyFont="1" applyFill="1" applyBorder="1" applyAlignment="1">
      <alignment vertical="center" wrapText="1"/>
    </xf>
    <xf numFmtId="43" fontId="20" fillId="3" borderId="46" xfId="2" applyFont="1" applyFill="1" applyBorder="1" applyAlignment="1">
      <alignment vertical="top" wrapText="1"/>
    </xf>
    <xf numFmtId="0" fontId="23" fillId="0" borderId="31" xfId="1" applyFont="1" applyBorder="1" applyAlignment="1">
      <alignment horizontal="left" vertical="top"/>
    </xf>
    <xf numFmtId="0" fontId="23" fillId="0" borderId="32" xfId="1" applyFont="1" applyBorder="1" applyAlignment="1">
      <alignment horizontal="left" vertical="top"/>
    </xf>
    <xf numFmtId="0" fontId="24" fillId="0" borderId="19" xfId="1" applyFont="1" applyBorder="1" applyAlignment="1">
      <alignment vertical="center" wrapText="1"/>
    </xf>
    <xf numFmtId="0" fontId="20" fillId="4" borderId="13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25" fillId="0" borderId="5" xfId="1" applyFont="1" applyBorder="1" applyAlignment="1">
      <alignment horizontal="center"/>
    </xf>
    <xf numFmtId="43" fontId="25" fillId="0" borderId="5" xfId="2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43" fontId="18" fillId="0" borderId="5" xfId="3" applyFont="1" applyBorder="1" applyAlignment="1">
      <alignment horizontal="center" vertical="center"/>
    </xf>
    <xf numFmtId="9" fontId="18" fillId="0" borderId="5" xfId="4" applyNumberFormat="1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43" fontId="17" fillId="0" borderId="5" xfId="2" applyFont="1" applyBorder="1" applyAlignment="1">
      <alignment horizontal="center"/>
    </xf>
    <xf numFmtId="0" fontId="17" fillId="0" borderId="4" xfId="1" applyFont="1" applyBorder="1" applyAlignment="1">
      <alignment horizontal="center" vertical="center"/>
    </xf>
    <xf numFmtId="0" fontId="23" fillId="0" borderId="16" xfId="1" applyFont="1" applyBorder="1" applyAlignment="1">
      <alignment vertical="center"/>
    </xf>
    <xf numFmtId="0" fontId="21" fillId="0" borderId="17" xfId="1" applyFont="1" applyBorder="1" applyAlignment="1">
      <alignment vertical="center"/>
    </xf>
    <xf numFmtId="43" fontId="21" fillId="0" borderId="17" xfId="1" applyNumberFormat="1" applyFont="1" applyBorder="1" applyAlignment="1">
      <alignment vertical="center"/>
    </xf>
    <xf numFmtId="43" fontId="21" fillId="0" borderId="17" xfId="2" applyFont="1" applyBorder="1" applyAlignment="1">
      <alignment vertical="center"/>
    </xf>
    <xf numFmtId="43" fontId="21" fillId="0" borderId="29" xfId="2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0" xfId="0" applyFont="1" applyBorder="1" applyAlignment="1"/>
    <xf numFmtId="0" fontId="28" fillId="0" borderId="6" xfId="1" applyFont="1" applyBorder="1" applyAlignment="1"/>
    <xf numFmtId="0" fontId="28" fillId="0" borderId="0" xfId="1" applyFont="1" applyBorder="1" applyAlignment="1"/>
    <xf numFmtId="0" fontId="29" fillId="0" borderId="5" xfId="0" applyFont="1" applyBorder="1" applyAlignment="1">
      <alignment horizontal="center" vertical="center" wrapText="1"/>
    </xf>
    <xf numFmtId="43" fontId="19" fillId="0" borderId="4" xfId="2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/>
    </xf>
    <xf numFmtId="43" fontId="26" fillId="0" borderId="5" xfId="2" applyFont="1" applyBorder="1" applyAlignment="1">
      <alignment horizontal="center"/>
    </xf>
    <xf numFmtId="0" fontId="13" fillId="5" borderId="21" xfId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/>
    </xf>
    <xf numFmtId="0" fontId="13" fillId="5" borderId="9" xfId="1" applyFont="1" applyFill="1" applyBorder="1" applyAlignment="1">
      <alignment vertical="center"/>
    </xf>
    <xf numFmtId="0" fontId="31" fillId="5" borderId="36" xfId="1" applyFont="1" applyFill="1" applyBorder="1" applyAlignment="1">
      <alignment vertical="center"/>
    </xf>
    <xf numFmtId="0" fontId="32" fillId="5" borderId="11" xfId="0" applyFont="1" applyFill="1" applyBorder="1" applyAlignment="1">
      <alignment vertical="center"/>
    </xf>
    <xf numFmtId="0" fontId="32" fillId="5" borderId="0" xfId="0" applyFont="1" applyFill="1" applyBorder="1"/>
    <xf numFmtId="0" fontId="32" fillId="5" borderId="10" xfId="0" applyFont="1" applyFill="1" applyBorder="1"/>
    <xf numFmtId="1" fontId="33" fillId="5" borderId="20" xfId="1" applyNumberFormat="1" applyFont="1" applyFill="1" applyBorder="1" applyAlignment="1">
      <alignment vertical="top" shrinkToFit="1"/>
    </xf>
    <xf numFmtId="0" fontId="30" fillId="0" borderId="11" xfId="0" applyFont="1" applyBorder="1"/>
    <xf numFmtId="0" fontId="30" fillId="0" borderId="0" xfId="0" applyFont="1" applyBorder="1"/>
    <xf numFmtId="0" fontId="30" fillId="0" borderId="10" xfId="0" applyFont="1" applyBorder="1"/>
    <xf numFmtId="0" fontId="13" fillId="3" borderId="8" xfId="1" applyFont="1" applyFill="1" applyBorder="1" applyAlignment="1">
      <alignment vertical="top"/>
    </xf>
    <xf numFmtId="0" fontId="13" fillId="3" borderId="9" xfId="1" applyFont="1" applyFill="1" applyBorder="1" applyAlignment="1">
      <alignment vertical="top"/>
    </xf>
    <xf numFmtId="0" fontId="13" fillId="3" borderId="0" xfId="1" applyFont="1" applyFill="1" applyBorder="1" applyAlignment="1">
      <alignment vertical="top"/>
    </xf>
    <xf numFmtId="0" fontId="13" fillId="3" borderId="10" xfId="1" applyFont="1" applyFill="1" applyBorder="1" applyAlignment="1">
      <alignment vertical="top"/>
    </xf>
    <xf numFmtId="0" fontId="13" fillId="3" borderId="19" xfId="1" applyFont="1" applyFill="1" applyBorder="1" applyAlignment="1">
      <alignment vertical="top"/>
    </xf>
    <xf numFmtId="43" fontId="13" fillId="3" borderId="20" xfId="2" applyFont="1" applyFill="1" applyBorder="1" applyAlignment="1">
      <alignment vertical="top"/>
    </xf>
    <xf numFmtId="0" fontId="20" fillId="3" borderId="3" xfId="1" applyFont="1" applyFill="1" applyBorder="1" applyAlignment="1">
      <alignment vertical="center" wrapText="1"/>
    </xf>
    <xf numFmtId="0" fontId="35" fillId="3" borderId="0" xfId="0" applyFont="1" applyFill="1" applyBorder="1" applyAlignment="1">
      <alignment vertical="center"/>
    </xf>
    <xf numFmtId="0" fontId="20" fillId="3" borderId="19" xfId="1" applyFont="1" applyFill="1" applyBorder="1" applyAlignment="1">
      <alignment vertical="center"/>
    </xf>
    <xf numFmtId="0" fontId="36" fillId="0" borderId="19" xfId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4" fillId="2" borderId="23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 wrapText="1"/>
    </xf>
    <xf numFmtId="0" fontId="36" fillId="0" borderId="30" xfId="1" applyFont="1" applyBorder="1" applyAlignment="1">
      <alignment horizontal="left" vertical="top" wrapText="1"/>
    </xf>
    <xf numFmtId="0" fontId="36" fillId="0" borderId="31" xfId="1" applyFont="1" applyBorder="1" applyAlignment="1">
      <alignment horizontal="left" vertical="top"/>
    </xf>
    <xf numFmtId="0" fontId="36" fillId="0" borderId="32" xfId="1" applyFont="1" applyBorder="1" applyAlignment="1">
      <alignment horizontal="left" vertical="top"/>
    </xf>
    <xf numFmtId="0" fontId="20" fillId="0" borderId="30" xfId="1" applyFont="1" applyBorder="1" applyAlignment="1">
      <alignment horizontal="center" vertical="top" wrapText="1"/>
    </xf>
    <xf numFmtId="0" fontId="20" fillId="0" borderId="31" xfId="1" applyFont="1" applyBorder="1" applyAlignment="1">
      <alignment horizontal="center" vertical="top" wrapText="1"/>
    </xf>
    <xf numFmtId="0" fontId="20" fillId="0" borderId="32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4" fillId="5" borderId="8" xfId="1" applyFont="1" applyFill="1" applyBorder="1" applyAlignment="1">
      <alignment horizontal="left" vertical="center"/>
    </xf>
    <xf numFmtId="0" fontId="31" fillId="5" borderId="34" xfId="1" applyFont="1" applyFill="1" applyBorder="1" applyAlignment="1">
      <alignment horizontal="left" vertical="center"/>
    </xf>
    <xf numFmtId="0" fontId="31" fillId="5" borderId="35" xfId="1" applyFont="1" applyFill="1" applyBorder="1" applyAlignment="1">
      <alignment horizontal="left" vertical="center"/>
    </xf>
    <xf numFmtId="0" fontId="31" fillId="5" borderId="36" xfId="1" applyFont="1" applyFill="1" applyBorder="1" applyAlignment="1">
      <alignment horizontal="left" vertical="center"/>
    </xf>
    <xf numFmtId="0" fontId="34" fillId="5" borderId="0" xfId="5" applyFont="1" applyFill="1" applyBorder="1" applyAlignment="1">
      <alignment horizontal="left" vertical="center"/>
    </xf>
    <xf numFmtId="0" fontId="34" fillId="5" borderId="0" xfId="1" applyFont="1" applyFill="1" applyBorder="1" applyAlignment="1">
      <alignment horizontal="left" vertical="center"/>
    </xf>
    <xf numFmtId="0" fontId="31" fillId="5" borderId="37" xfId="1" applyFont="1" applyFill="1" applyBorder="1" applyAlignment="1">
      <alignment horizontal="left" vertical="center"/>
    </xf>
    <xf numFmtId="0" fontId="31" fillId="5" borderId="27" xfId="1" applyFont="1" applyFill="1" applyBorder="1" applyAlignment="1">
      <alignment horizontal="left" vertical="center"/>
    </xf>
    <xf numFmtId="0" fontId="31" fillId="5" borderId="29" xfId="1" applyFont="1" applyFill="1" applyBorder="1" applyAlignment="1">
      <alignment horizontal="left" vertical="center"/>
    </xf>
    <xf numFmtId="14" fontId="31" fillId="5" borderId="37" xfId="1" applyNumberFormat="1" applyFont="1" applyFill="1" applyBorder="1" applyAlignment="1">
      <alignment horizontal="left" vertical="center"/>
    </xf>
    <xf numFmtId="14" fontId="31" fillId="5" borderId="27" xfId="1" applyNumberFormat="1" applyFont="1" applyFill="1" applyBorder="1" applyAlignment="1">
      <alignment horizontal="left" vertical="center"/>
    </xf>
    <xf numFmtId="14" fontId="31" fillId="5" borderId="29" xfId="1" applyNumberFormat="1" applyFont="1" applyFill="1" applyBorder="1" applyAlignment="1">
      <alignment horizontal="left" vertical="center"/>
    </xf>
    <xf numFmtId="0" fontId="34" fillId="5" borderId="0" xfId="1" applyFont="1" applyFill="1" applyBorder="1" applyAlignment="1">
      <alignment horizontal="left" vertical="center" wrapText="1"/>
    </xf>
    <xf numFmtId="0" fontId="31" fillId="5" borderId="41" xfId="1" applyFont="1" applyFill="1" applyBorder="1" applyAlignment="1">
      <alignment horizontal="left" vertical="center"/>
    </xf>
    <xf numFmtId="0" fontId="31" fillId="5" borderId="42" xfId="1" applyFont="1" applyFill="1" applyBorder="1" applyAlignment="1">
      <alignment horizontal="left" vertical="center"/>
    </xf>
    <xf numFmtId="0" fontId="31" fillId="5" borderId="22" xfId="1" applyFont="1" applyFill="1" applyBorder="1" applyAlignment="1">
      <alignment horizontal="left" vertical="center"/>
    </xf>
    <xf numFmtId="14" fontId="32" fillId="5" borderId="30" xfId="0" applyNumberFormat="1" applyFont="1" applyFill="1" applyBorder="1" applyAlignment="1">
      <alignment horizontal="left" vertical="center"/>
    </xf>
    <xf numFmtId="14" fontId="32" fillId="5" borderId="31" xfId="0" applyNumberFormat="1" applyFont="1" applyFill="1" applyBorder="1" applyAlignment="1">
      <alignment horizontal="left" vertical="center"/>
    </xf>
    <xf numFmtId="0" fontId="31" fillId="5" borderId="30" xfId="1" applyFont="1" applyFill="1" applyBorder="1" applyAlignment="1">
      <alignment horizontal="left" vertical="center"/>
    </xf>
    <xf numFmtId="0" fontId="31" fillId="5" borderId="31" xfId="1" applyFont="1" applyFill="1" applyBorder="1" applyAlignment="1">
      <alignment horizontal="left" vertical="center"/>
    </xf>
    <xf numFmtId="0" fontId="31" fillId="5" borderId="32" xfId="1" applyFont="1" applyFill="1" applyBorder="1" applyAlignment="1">
      <alignment horizontal="left" vertical="center"/>
    </xf>
    <xf numFmtId="0" fontId="31" fillId="5" borderId="30" xfId="1" applyFont="1" applyFill="1" applyBorder="1" applyAlignment="1">
      <alignment horizontal="left" vertical="center" wrapText="1"/>
    </xf>
    <xf numFmtId="0" fontId="31" fillId="5" borderId="31" xfId="1" applyFont="1" applyFill="1" applyBorder="1" applyAlignment="1">
      <alignment horizontal="left" vertical="center" wrapText="1"/>
    </xf>
    <xf numFmtId="0" fontId="31" fillId="5" borderId="32" xfId="1" applyFont="1" applyFill="1" applyBorder="1" applyAlignment="1">
      <alignment horizontal="left" vertical="center" wrapText="1"/>
    </xf>
    <xf numFmtId="1" fontId="21" fillId="3" borderId="8" xfId="1" applyNumberFormat="1" applyFont="1" applyFill="1" applyBorder="1" applyAlignment="1">
      <alignment vertical="center" wrapText="1" shrinkToFit="1"/>
    </xf>
    <xf numFmtId="1" fontId="34" fillId="5" borderId="19" xfId="1" applyNumberFormat="1" applyFont="1" applyFill="1" applyBorder="1" applyAlignment="1">
      <alignment horizontal="left" vertical="center" shrinkToFit="1"/>
    </xf>
    <xf numFmtId="1" fontId="33" fillId="5" borderId="30" xfId="1" applyNumberFormat="1" applyFont="1" applyFill="1" applyBorder="1" applyAlignment="1">
      <alignment horizontal="left" vertical="center" shrinkToFit="1"/>
    </xf>
    <xf numFmtId="1" fontId="33" fillId="5" borderId="31" xfId="1" applyNumberFormat="1" applyFont="1" applyFill="1" applyBorder="1" applyAlignment="1">
      <alignment horizontal="left" vertical="center" shrinkToFit="1"/>
    </xf>
    <xf numFmtId="0" fontId="20" fillId="3" borderId="43" xfId="1" applyFont="1" applyFill="1" applyBorder="1" applyAlignment="1">
      <alignment horizontal="left" vertical="center" wrapText="1"/>
    </xf>
    <xf numFmtId="0" fontId="20" fillId="3" borderId="44" xfId="1" applyFont="1" applyFill="1" applyBorder="1" applyAlignment="1">
      <alignment horizontal="left" vertical="center" wrapText="1"/>
    </xf>
    <xf numFmtId="0" fontId="20" fillId="3" borderId="6" xfId="1" applyFont="1" applyFill="1" applyBorder="1" applyAlignment="1">
      <alignment horizontal="left" vertical="center" wrapText="1"/>
    </xf>
    <xf numFmtId="0" fontId="20" fillId="3" borderId="3" xfId="1" applyFont="1" applyFill="1" applyBorder="1" applyAlignment="1">
      <alignment horizontal="left" vertical="center" wrapText="1"/>
    </xf>
    <xf numFmtId="0" fontId="15" fillId="3" borderId="39" xfId="1" applyFont="1" applyFill="1" applyBorder="1" applyAlignment="1">
      <alignment horizontal="left" vertical="center" wrapText="1"/>
    </xf>
    <xf numFmtId="0" fontId="14" fillId="2" borderId="25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left" vertical="center"/>
    </xf>
    <xf numFmtId="0" fontId="21" fillId="0" borderId="30" xfId="1" applyFont="1" applyBorder="1" applyAlignment="1">
      <alignment horizontal="center" vertical="top"/>
    </xf>
    <xf numFmtId="0" fontId="21" fillId="0" borderId="31" xfId="1" applyFont="1" applyBorder="1" applyAlignment="1">
      <alignment horizontal="center" vertical="top"/>
    </xf>
    <xf numFmtId="1" fontId="21" fillId="3" borderId="0" xfId="1" applyNumberFormat="1" applyFont="1" applyFill="1" applyBorder="1" applyAlignment="1">
      <alignment vertical="center" wrapText="1" shrinkToFit="1"/>
    </xf>
    <xf numFmtId="0" fontId="21" fillId="3" borderId="0" xfId="1" applyFont="1" applyFill="1" applyBorder="1" applyAlignment="1">
      <alignment vertical="center" wrapText="1"/>
    </xf>
    <xf numFmtId="0" fontId="21" fillId="3" borderId="6" xfId="1" applyFont="1" applyFill="1" applyBorder="1" applyAlignment="1">
      <alignment horizontal="left" vertical="center" wrapText="1"/>
    </xf>
    <xf numFmtId="0" fontId="21" fillId="3" borderId="3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/>
    </xf>
    <xf numFmtId="0" fontId="20" fillId="3" borderId="11" xfId="5" applyFont="1" applyFill="1" applyBorder="1" applyAlignment="1">
      <alignment horizontal="left" vertical="center" wrapText="1"/>
    </xf>
    <xf numFmtId="0" fontId="20" fillId="3" borderId="0" xfId="5" applyFont="1" applyFill="1" applyBorder="1" applyAlignment="1">
      <alignment horizontal="left" vertical="center" wrapText="1"/>
    </xf>
    <xf numFmtId="0" fontId="38" fillId="4" borderId="1" xfId="1" applyFont="1" applyFill="1" applyBorder="1" applyAlignment="1">
      <alignment horizontal="center" vertical="center" wrapText="1"/>
    </xf>
    <xf numFmtId="0" fontId="38" fillId="4" borderId="2" xfId="1" applyFont="1" applyFill="1" applyBorder="1" applyAlignment="1">
      <alignment horizontal="center" vertical="center" wrapText="1"/>
    </xf>
    <xf numFmtId="0" fontId="38" fillId="4" borderId="33" xfId="1" applyFont="1" applyFill="1" applyBorder="1" applyAlignment="1">
      <alignment horizontal="center" vertical="center" wrapText="1"/>
    </xf>
    <xf numFmtId="0" fontId="39" fillId="5" borderId="38" xfId="1" applyFont="1" applyFill="1" applyBorder="1" applyAlignment="1">
      <alignment vertical="center" wrapText="1"/>
    </xf>
    <xf numFmtId="0" fontId="39" fillId="5" borderId="39" xfId="1" applyFont="1" applyFill="1" applyBorder="1" applyAlignment="1">
      <alignment horizontal="left" vertical="center" wrapText="1"/>
    </xf>
    <xf numFmtId="0" fontId="39" fillId="5" borderId="39" xfId="0" applyFont="1" applyFill="1" applyBorder="1" applyAlignment="1">
      <alignment vertical="center"/>
    </xf>
    <xf numFmtId="0" fontId="39" fillId="5" borderId="39" xfId="1" applyFont="1" applyFill="1" applyBorder="1" applyAlignment="1">
      <alignment vertical="center" wrapText="1"/>
    </xf>
    <xf numFmtId="0" fontId="39" fillId="5" borderId="40" xfId="1" applyFont="1" applyFill="1" applyBorder="1" applyAlignment="1">
      <alignment vertical="center" wrapText="1"/>
    </xf>
    <xf numFmtId="0" fontId="14" fillId="2" borderId="27" xfId="1" applyFont="1" applyFill="1" applyBorder="1" applyAlignment="1">
      <alignment horizontal="center" vertical="center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487680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545253</xdr:colOff>
      <xdr:row>53</xdr:row>
      <xdr:rowOff>467784</xdr:rowOff>
    </xdr:from>
    <xdr:to>
      <xdr:col>16</xdr:col>
      <xdr:colOff>1215812</xdr:colOff>
      <xdr:row>53</xdr:row>
      <xdr:rowOff>2099733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8053" y="19035184"/>
          <a:ext cx="3049692" cy="1631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bengalelectrical@gmail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tabSelected="1" zoomScale="90" zoomScaleNormal="90" workbookViewId="0">
      <selection activeCell="F21" sqref="F21"/>
    </sheetView>
  </sheetViews>
  <sheetFormatPr defaultRowHeight="14.4" x14ac:dyDescent="0.3"/>
  <cols>
    <col min="1" max="1" width="12.33203125" customWidth="1"/>
    <col min="2" max="2" width="25.33203125" customWidth="1"/>
    <col min="3" max="3" width="30.88671875" customWidth="1"/>
    <col min="4" max="4" width="14.88671875" customWidth="1"/>
    <col min="5" max="5" width="14.44140625" customWidth="1"/>
    <col min="6" max="6" width="9" bestFit="1" customWidth="1"/>
    <col min="7" max="7" width="8.109375" customWidth="1"/>
    <col min="8" max="8" width="16.5546875" customWidth="1"/>
    <col min="9" max="9" width="7.33203125" customWidth="1"/>
    <col min="10" max="10" width="17.109375" customWidth="1"/>
    <col min="11" max="11" width="5.5546875" customWidth="1"/>
    <col min="12" max="12" width="14.109375" customWidth="1"/>
    <col min="13" max="13" width="5.44140625" customWidth="1"/>
    <col min="14" max="14" width="15.109375" customWidth="1"/>
    <col min="15" max="15" width="0.109375" customWidth="1"/>
    <col min="16" max="16" width="0.109375" hidden="1" customWidth="1"/>
    <col min="17" max="17" width="18.44140625" customWidth="1"/>
  </cols>
  <sheetData>
    <row r="1" spans="1:17" ht="57.6" customHeight="1" thickBot="1" x14ac:dyDescent="0.35">
      <c r="A1" s="124" t="s">
        <v>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6"/>
    </row>
    <row r="2" spans="1:17" ht="28.95" customHeight="1" thickBot="1" x14ac:dyDescent="0.35">
      <c r="A2" s="176" t="s">
        <v>0</v>
      </c>
      <c r="B2" s="127" t="s">
        <v>21</v>
      </c>
      <c r="C2" s="127"/>
      <c r="D2" s="127"/>
      <c r="E2" s="127"/>
      <c r="F2" s="127"/>
      <c r="G2" s="127"/>
      <c r="H2" s="90"/>
      <c r="I2" s="91"/>
      <c r="J2" s="91"/>
      <c r="K2" s="92"/>
      <c r="L2" s="90"/>
      <c r="M2" s="91"/>
      <c r="N2" s="91"/>
      <c r="O2" s="91"/>
      <c r="P2" s="91"/>
      <c r="Q2" s="92"/>
    </row>
    <row r="3" spans="1:17" ht="27.6" customHeight="1" x14ac:dyDescent="0.3">
      <c r="A3" s="177" t="s">
        <v>1</v>
      </c>
      <c r="B3" s="139" t="s">
        <v>22</v>
      </c>
      <c r="C3" s="139"/>
      <c r="D3" s="139"/>
      <c r="E3" s="139"/>
      <c r="F3" s="139"/>
      <c r="G3" s="139"/>
      <c r="H3" s="140" t="s">
        <v>43</v>
      </c>
      <c r="I3" s="141"/>
      <c r="J3" s="142"/>
      <c r="K3" s="93"/>
      <c r="L3" s="128" t="s">
        <v>58</v>
      </c>
      <c r="M3" s="129"/>
      <c r="N3" s="129"/>
      <c r="O3" s="129"/>
      <c r="P3" s="129"/>
      <c r="Q3" s="130"/>
    </row>
    <row r="4" spans="1:17" ht="24.6" customHeight="1" thickBot="1" x14ac:dyDescent="0.35">
      <c r="A4" s="177"/>
      <c r="B4" s="139"/>
      <c r="C4" s="139"/>
      <c r="D4" s="139"/>
      <c r="E4" s="139"/>
      <c r="F4" s="139"/>
      <c r="G4" s="139"/>
      <c r="H4" s="133" t="s">
        <v>44</v>
      </c>
      <c r="I4" s="134"/>
      <c r="J4" s="134"/>
      <c r="K4" s="135"/>
      <c r="L4" s="136">
        <v>46113</v>
      </c>
      <c r="M4" s="137"/>
      <c r="N4" s="137"/>
      <c r="O4" s="137"/>
      <c r="P4" s="137"/>
      <c r="Q4" s="138"/>
    </row>
    <row r="5" spans="1:17" ht="27.75" customHeight="1" thickBot="1" x14ac:dyDescent="0.35">
      <c r="A5" s="178" t="s">
        <v>32</v>
      </c>
      <c r="B5" s="131" t="s">
        <v>33</v>
      </c>
      <c r="C5" s="132"/>
      <c r="D5" s="132"/>
      <c r="E5" s="132"/>
      <c r="F5" s="132"/>
      <c r="G5" s="132"/>
      <c r="H5" s="94" t="s">
        <v>38</v>
      </c>
      <c r="I5" s="95"/>
      <c r="J5" s="95"/>
      <c r="K5" s="96"/>
      <c r="L5" s="143"/>
      <c r="M5" s="144"/>
      <c r="N5" s="144"/>
      <c r="O5" s="95"/>
      <c r="P5" s="95"/>
      <c r="Q5" s="96"/>
    </row>
    <row r="6" spans="1:17" ht="50.4" customHeight="1" thickBot="1" x14ac:dyDescent="0.35">
      <c r="A6" s="179" t="s">
        <v>2</v>
      </c>
      <c r="B6" s="132" t="s">
        <v>23</v>
      </c>
      <c r="C6" s="132"/>
      <c r="D6" s="132"/>
      <c r="E6" s="132"/>
      <c r="F6" s="132"/>
      <c r="G6" s="132"/>
      <c r="H6" s="145" t="s">
        <v>45</v>
      </c>
      <c r="I6" s="146"/>
      <c r="J6" s="146"/>
      <c r="K6" s="147"/>
      <c r="L6" s="148" t="s">
        <v>48</v>
      </c>
      <c r="M6" s="149"/>
      <c r="N6" s="149"/>
      <c r="O6" s="149"/>
      <c r="P6" s="149"/>
      <c r="Q6" s="150"/>
    </row>
    <row r="7" spans="1:17" ht="31.2" customHeight="1" thickBot="1" x14ac:dyDescent="0.35">
      <c r="A7" s="180" t="s">
        <v>3</v>
      </c>
      <c r="B7" s="152">
        <v>19</v>
      </c>
      <c r="C7" s="152"/>
      <c r="D7" s="152"/>
      <c r="E7" s="152"/>
      <c r="F7" s="152"/>
      <c r="G7" s="152"/>
      <c r="H7" s="153" t="s">
        <v>46</v>
      </c>
      <c r="I7" s="154"/>
      <c r="J7" s="154"/>
      <c r="K7" s="97"/>
      <c r="L7" s="148" t="s">
        <v>57</v>
      </c>
      <c r="M7" s="149"/>
      <c r="N7" s="149"/>
      <c r="O7" s="149"/>
      <c r="P7" s="149"/>
      <c r="Q7" s="150"/>
    </row>
    <row r="8" spans="1:17" ht="16.2" thickBot="1" x14ac:dyDescent="0.35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100"/>
    </row>
    <row r="9" spans="1:17" ht="31.95" customHeight="1" x14ac:dyDescent="0.3">
      <c r="A9" s="50" t="s">
        <v>4</v>
      </c>
      <c r="B9" s="162" t="s">
        <v>49</v>
      </c>
      <c r="C9" s="162"/>
      <c r="D9" s="162"/>
      <c r="E9" s="162"/>
      <c r="F9" s="162"/>
      <c r="G9" s="101"/>
      <c r="H9" s="155" t="s">
        <v>40</v>
      </c>
      <c r="I9" s="156"/>
      <c r="J9" s="151" t="s">
        <v>27</v>
      </c>
      <c r="K9" s="151"/>
      <c r="L9" s="151"/>
      <c r="M9" s="151"/>
      <c r="N9" s="151"/>
      <c r="O9" s="151"/>
      <c r="P9" s="101"/>
      <c r="Q9" s="102"/>
    </row>
    <row r="10" spans="1:17" ht="24.6" customHeight="1" x14ac:dyDescent="0.3">
      <c r="A10" s="159" t="s">
        <v>5</v>
      </c>
      <c r="B10" s="108" t="s">
        <v>53</v>
      </c>
      <c r="C10" s="53"/>
      <c r="D10" s="53"/>
      <c r="E10" s="53"/>
      <c r="F10" s="53"/>
      <c r="G10" s="103"/>
      <c r="H10" s="157"/>
      <c r="I10" s="158"/>
      <c r="J10" s="165" t="s">
        <v>47</v>
      </c>
      <c r="K10" s="165"/>
      <c r="L10" s="165"/>
      <c r="M10" s="165"/>
      <c r="N10" s="165"/>
      <c r="O10" s="53"/>
      <c r="P10" s="103"/>
      <c r="Q10" s="104"/>
    </row>
    <row r="11" spans="1:17" ht="22.95" customHeight="1" x14ac:dyDescent="0.3">
      <c r="A11" s="159"/>
      <c r="B11" s="53" t="s">
        <v>39</v>
      </c>
      <c r="C11" s="53"/>
      <c r="D11" s="53"/>
      <c r="E11" s="53"/>
      <c r="F11" s="53"/>
      <c r="G11" s="103"/>
      <c r="H11" s="59"/>
      <c r="I11" s="107"/>
      <c r="J11" s="166" t="s">
        <v>28</v>
      </c>
      <c r="K11" s="166"/>
      <c r="L11" s="166"/>
      <c r="M11" s="166"/>
      <c r="N11" s="166"/>
      <c r="O11" s="53"/>
      <c r="P11" s="103"/>
      <c r="Q11" s="104"/>
    </row>
    <row r="12" spans="1:17" ht="34.950000000000003" customHeight="1" x14ac:dyDescent="0.3">
      <c r="A12" s="51" t="s">
        <v>35</v>
      </c>
      <c r="B12" s="53" t="s">
        <v>50</v>
      </c>
      <c r="C12" s="53"/>
      <c r="D12" s="53"/>
      <c r="E12" s="53"/>
      <c r="F12" s="53"/>
      <c r="G12" s="103"/>
      <c r="H12" s="60"/>
      <c r="I12" s="61"/>
      <c r="J12" s="54"/>
      <c r="K12" s="54"/>
      <c r="L12" s="54"/>
      <c r="M12" s="54"/>
      <c r="N12" s="53"/>
      <c r="O12" s="53"/>
      <c r="P12" s="103"/>
      <c r="Q12" s="104"/>
    </row>
    <row r="13" spans="1:17" ht="37.200000000000003" customHeight="1" x14ac:dyDescent="0.3">
      <c r="A13" s="51" t="s">
        <v>36</v>
      </c>
      <c r="B13" s="171" t="s">
        <v>51</v>
      </c>
      <c r="C13" s="172"/>
      <c r="D13" s="53"/>
      <c r="E13" s="53"/>
      <c r="F13" s="53"/>
      <c r="G13" s="103"/>
      <c r="H13" s="167" t="s">
        <v>41</v>
      </c>
      <c r="I13" s="168"/>
      <c r="J13" s="55" t="s">
        <v>29</v>
      </c>
      <c r="K13" s="53"/>
      <c r="L13" s="53"/>
      <c r="M13" s="53"/>
      <c r="N13" s="53"/>
      <c r="O13" s="53"/>
      <c r="P13" s="103"/>
      <c r="Q13" s="104"/>
    </row>
    <row r="14" spans="1:17" ht="31.95" customHeight="1" thickBot="1" x14ac:dyDescent="0.35">
      <c r="A14" s="52" t="s">
        <v>37</v>
      </c>
      <c r="B14" s="109" t="s">
        <v>52</v>
      </c>
      <c r="C14" s="57"/>
      <c r="D14" s="57"/>
      <c r="E14" s="57"/>
      <c r="F14" s="57"/>
      <c r="G14" s="105"/>
      <c r="H14" s="62" t="s">
        <v>42</v>
      </c>
      <c r="I14" s="63"/>
      <c r="J14" s="56" t="s">
        <v>56</v>
      </c>
      <c r="K14" s="57"/>
      <c r="L14" s="58"/>
      <c r="M14" s="57"/>
      <c r="N14" s="58"/>
      <c r="O14" s="57"/>
      <c r="P14" s="105"/>
      <c r="Q14" s="106"/>
    </row>
    <row r="15" spans="1:17" ht="30" customHeight="1" x14ac:dyDescent="0.3">
      <c r="A15" s="82" t="s">
        <v>34</v>
      </c>
      <c r="B15" s="83"/>
      <c r="C15" s="83"/>
      <c r="D15" s="83"/>
      <c r="E15" s="83"/>
      <c r="F15" s="83"/>
      <c r="G15" s="83"/>
      <c r="H15" s="83"/>
      <c r="I15" s="83"/>
      <c r="J15" s="38"/>
      <c r="K15" s="1"/>
      <c r="L15" s="1"/>
      <c r="M15" s="1"/>
      <c r="N15" s="1"/>
      <c r="O15" s="1"/>
      <c r="P15" s="1"/>
      <c r="Q15" s="2"/>
    </row>
    <row r="16" spans="1:17" ht="36.6" customHeight="1" thickBot="1" x14ac:dyDescent="0.35">
      <c r="A16" s="82" t="s">
        <v>31</v>
      </c>
      <c r="B16" s="84"/>
      <c r="C16" s="85"/>
      <c r="D16" s="85"/>
      <c r="E16" s="85"/>
      <c r="F16" s="85"/>
      <c r="G16" s="85"/>
      <c r="H16" s="85"/>
      <c r="I16" s="85"/>
      <c r="J16" s="39"/>
      <c r="K16" s="5"/>
      <c r="L16" s="5"/>
      <c r="M16" s="5"/>
      <c r="N16" s="5"/>
      <c r="O16" s="5"/>
      <c r="P16" s="8"/>
      <c r="Q16" s="4"/>
    </row>
    <row r="17" spans="1:17" ht="14.4" customHeight="1" x14ac:dyDescent="0.3">
      <c r="A17" s="169" t="s">
        <v>6</v>
      </c>
      <c r="B17" s="114" t="s">
        <v>24</v>
      </c>
      <c r="C17" s="114" t="s">
        <v>7</v>
      </c>
      <c r="D17" s="116" t="s">
        <v>25</v>
      </c>
      <c r="E17" s="116" t="s">
        <v>8</v>
      </c>
      <c r="F17" s="114" t="s">
        <v>9</v>
      </c>
      <c r="G17" s="114" t="s">
        <v>10</v>
      </c>
      <c r="H17" s="116" t="s">
        <v>26</v>
      </c>
      <c r="I17" s="116" t="s">
        <v>11</v>
      </c>
      <c r="J17" s="116" t="s">
        <v>12</v>
      </c>
      <c r="K17" s="112" t="s">
        <v>13</v>
      </c>
      <c r="L17" s="113"/>
      <c r="M17" s="112" t="s">
        <v>14</v>
      </c>
      <c r="N17" s="113"/>
      <c r="O17" s="112" t="s">
        <v>15</v>
      </c>
      <c r="P17" s="113"/>
      <c r="Q17" s="160" t="s">
        <v>16</v>
      </c>
    </row>
    <row r="18" spans="1:17" ht="27.6" customHeight="1" thickBot="1" x14ac:dyDescent="0.35">
      <c r="A18" s="170"/>
      <c r="B18" s="115"/>
      <c r="C18" s="115"/>
      <c r="D18" s="117"/>
      <c r="E18" s="117"/>
      <c r="F18" s="115"/>
      <c r="G18" s="115"/>
      <c r="H18" s="117"/>
      <c r="I18" s="117"/>
      <c r="J18" s="117"/>
      <c r="K18" s="181" t="s">
        <v>17</v>
      </c>
      <c r="L18" s="181" t="s">
        <v>18</v>
      </c>
      <c r="M18" s="181" t="s">
        <v>17</v>
      </c>
      <c r="N18" s="181" t="s">
        <v>18</v>
      </c>
      <c r="O18" s="181" t="s">
        <v>17</v>
      </c>
      <c r="P18" s="181" t="s">
        <v>18</v>
      </c>
      <c r="Q18" s="161"/>
    </row>
    <row r="19" spans="1:17" ht="52.8" customHeight="1" x14ac:dyDescent="0.3">
      <c r="A19" s="40">
        <v>1</v>
      </c>
      <c r="B19" s="71" t="s">
        <v>59</v>
      </c>
      <c r="C19" s="41" t="s">
        <v>61</v>
      </c>
      <c r="D19" s="41" t="s">
        <v>60</v>
      </c>
      <c r="E19" s="43">
        <v>46122</v>
      </c>
      <c r="F19" s="86">
        <v>400</v>
      </c>
      <c r="G19" s="44" t="s">
        <v>66</v>
      </c>
      <c r="H19" s="45">
        <v>9</v>
      </c>
      <c r="I19" s="46">
        <v>0</v>
      </c>
      <c r="J19" s="87">
        <f>(H19-(I19*H19))*F19</f>
        <v>3600</v>
      </c>
      <c r="K19" s="47">
        <v>0.09</v>
      </c>
      <c r="L19" s="48">
        <f t="shared" ref="L19:L38" si="0">J19*K19</f>
        <v>324</v>
      </c>
      <c r="M19" s="47">
        <v>0.09</v>
      </c>
      <c r="N19" s="48">
        <f t="shared" ref="N19:N38" si="1">J19*M19</f>
        <v>324</v>
      </c>
      <c r="O19" s="44"/>
      <c r="P19" s="48">
        <v>0</v>
      </c>
      <c r="Q19" s="49">
        <f>(J19+L19+N19)</f>
        <v>4248</v>
      </c>
    </row>
    <row r="20" spans="1:17" ht="62.4" customHeight="1" x14ac:dyDescent="0.3">
      <c r="A20" s="40">
        <v>2</v>
      </c>
      <c r="B20" s="71" t="s">
        <v>59</v>
      </c>
      <c r="C20" s="71" t="s">
        <v>62</v>
      </c>
      <c r="D20" s="41" t="s">
        <v>60</v>
      </c>
      <c r="E20" s="43">
        <v>46122</v>
      </c>
      <c r="F20" s="86">
        <v>300</v>
      </c>
      <c r="G20" s="44" t="s">
        <v>66</v>
      </c>
      <c r="H20" s="72">
        <v>9</v>
      </c>
      <c r="I20" s="73">
        <v>0</v>
      </c>
      <c r="J20" s="87">
        <f t="shared" ref="J20:J38" si="2">(H20-(I20*H20))*F20</f>
        <v>2700</v>
      </c>
      <c r="K20" s="47">
        <v>0.09</v>
      </c>
      <c r="L20" s="48">
        <f t="shared" si="0"/>
        <v>243</v>
      </c>
      <c r="M20" s="47">
        <v>0.09</v>
      </c>
      <c r="N20" s="48">
        <f t="shared" si="1"/>
        <v>243</v>
      </c>
      <c r="O20" s="74"/>
      <c r="P20" s="75"/>
      <c r="Q20" s="49">
        <f t="shared" ref="Q20:Q38" si="3">(J20+L20+N20)</f>
        <v>3186</v>
      </c>
    </row>
    <row r="21" spans="1:17" ht="49.8" customHeight="1" x14ac:dyDescent="0.3">
      <c r="A21" s="40">
        <v>3</v>
      </c>
      <c r="B21" s="71" t="s">
        <v>59</v>
      </c>
      <c r="C21" s="71" t="s">
        <v>63</v>
      </c>
      <c r="D21" s="41" t="s">
        <v>60</v>
      </c>
      <c r="E21" s="43">
        <v>46122</v>
      </c>
      <c r="F21" s="86">
        <v>400</v>
      </c>
      <c r="G21" s="44" t="s">
        <v>66</v>
      </c>
      <c r="H21" s="72">
        <v>24</v>
      </c>
      <c r="I21" s="73">
        <v>0</v>
      </c>
      <c r="J21" s="87">
        <f t="shared" si="2"/>
        <v>9600</v>
      </c>
      <c r="K21" s="47">
        <v>0.09</v>
      </c>
      <c r="L21" s="48">
        <f t="shared" si="0"/>
        <v>864</v>
      </c>
      <c r="M21" s="47">
        <v>0.09</v>
      </c>
      <c r="N21" s="48">
        <f t="shared" si="1"/>
        <v>864</v>
      </c>
      <c r="O21" s="74"/>
      <c r="P21" s="75"/>
      <c r="Q21" s="49">
        <f t="shared" si="3"/>
        <v>11328</v>
      </c>
    </row>
    <row r="22" spans="1:17" ht="61.2" customHeight="1" x14ac:dyDescent="0.3">
      <c r="A22" s="40">
        <v>4</v>
      </c>
      <c r="B22" s="71" t="s">
        <v>59</v>
      </c>
      <c r="C22" s="71" t="s">
        <v>64</v>
      </c>
      <c r="D22" s="41" t="s">
        <v>60</v>
      </c>
      <c r="E22" s="43">
        <v>46122</v>
      </c>
      <c r="F22" s="86">
        <v>600</v>
      </c>
      <c r="G22" s="44" t="s">
        <v>66</v>
      </c>
      <c r="H22" s="72">
        <v>24</v>
      </c>
      <c r="I22" s="73">
        <v>0</v>
      </c>
      <c r="J22" s="87">
        <f t="shared" ref="J22:J23" si="4">(H22-(I22*H22))*F22</f>
        <v>14400</v>
      </c>
      <c r="K22" s="47">
        <v>0.09</v>
      </c>
      <c r="L22" s="48">
        <f t="shared" ref="L22:L23" si="5">J22*K22</f>
        <v>1296</v>
      </c>
      <c r="M22" s="47">
        <v>0.09</v>
      </c>
      <c r="N22" s="48">
        <f t="shared" ref="N22:N23" si="6">J22*M22</f>
        <v>1296</v>
      </c>
      <c r="O22" s="74"/>
      <c r="P22" s="75"/>
      <c r="Q22" s="49">
        <f t="shared" si="3"/>
        <v>16992</v>
      </c>
    </row>
    <row r="23" spans="1:17" ht="51.6" customHeight="1" x14ac:dyDescent="0.3">
      <c r="A23" s="40">
        <v>5</v>
      </c>
      <c r="B23" s="71" t="s">
        <v>59</v>
      </c>
      <c r="C23" s="71" t="s">
        <v>65</v>
      </c>
      <c r="D23" s="41" t="s">
        <v>60</v>
      </c>
      <c r="E23" s="43">
        <v>46122</v>
      </c>
      <c r="F23" s="86">
        <v>200</v>
      </c>
      <c r="G23" s="44" t="s">
        <v>66</v>
      </c>
      <c r="H23" s="72">
        <v>240</v>
      </c>
      <c r="I23" s="73">
        <v>0</v>
      </c>
      <c r="J23" s="87">
        <f t="shared" si="4"/>
        <v>48000</v>
      </c>
      <c r="K23" s="47">
        <v>0.09</v>
      </c>
      <c r="L23" s="48">
        <f t="shared" si="5"/>
        <v>4320</v>
      </c>
      <c r="M23" s="47">
        <v>0.09</v>
      </c>
      <c r="N23" s="48">
        <f t="shared" si="6"/>
        <v>4320</v>
      </c>
      <c r="O23" s="74"/>
      <c r="P23" s="75"/>
      <c r="Q23" s="49">
        <f t="shared" si="3"/>
        <v>56640</v>
      </c>
    </row>
    <row r="24" spans="1:17" ht="25.5" customHeight="1" x14ac:dyDescent="0.3">
      <c r="A24" s="40"/>
      <c r="B24" s="71"/>
      <c r="C24" s="71"/>
      <c r="D24" s="41"/>
      <c r="E24" s="43"/>
      <c r="F24" s="86"/>
      <c r="G24" s="44"/>
      <c r="H24" s="72"/>
      <c r="I24" s="73"/>
      <c r="J24" s="87">
        <f t="shared" si="2"/>
        <v>0</v>
      </c>
      <c r="K24" s="47"/>
      <c r="L24" s="48">
        <f t="shared" si="0"/>
        <v>0</v>
      </c>
      <c r="M24" s="47"/>
      <c r="N24" s="48">
        <f t="shared" si="1"/>
        <v>0</v>
      </c>
      <c r="O24" s="74"/>
      <c r="P24" s="75"/>
      <c r="Q24" s="49">
        <f t="shared" si="3"/>
        <v>0</v>
      </c>
    </row>
    <row r="25" spans="1:17" ht="27" customHeight="1" x14ac:dyDescent="0.3">
      <c r="A25" s="40"/>
      <c r="B25" s="71"/>
      <c r="C25" s="71"/>
      <c r="D25" s="41"/>
      <c r="E25" s="43"/>
      <c r="F25" s="86"/>
      <c r="G25" s="76"/>
      <c r="H25" s="72"/>
      <c r="I25" s="73"/>
      <c r="J25" s="87">
        <f t="shared" si="2"/>
        <v>0</v>
      </c>
      <c r="K25" s="47"/>
      <c r="L25" s="48">
        <f t="shared" si="0"/>
        <v>0</v>
      </c>
      <c r="M25" s="47"/>
      <c r="N25" s="48">
        <f t="shared" si="1"/>
        <v>0</v>
      </c>
      <c r="O25" s="74"/>
      <c r="P25" s="75"/>
      <c r="Q25" s="49">
        <f t="shared" si="3"/>
        <v>0</v>
      </c>
    </row>
    <row r="26" spans="1:17" ht="23.25" customHeight="1" x14ac:dyDescent="0.3">
      <c r="A26" s="40"/>
      <c r="B26" s="71"/>
      <c r="C26" s="41"/>
      <c r="D26" s="41"/>
      <c r="E26" s="43"/>
      <c r="F26" s="86"/>
      <c r="G26" s="76"/>
      <c r="H26" s="45"/>
      <c r="I26" s="73"/>
      <c r="J26" s="87">
        <f t="shared" si="2"/>
        <v>0</v>
      </c>
      <c r="K26" s="47"/>
      <c r="L26" s="48">
        <f t="shared" si="0"/>
        <v>0</v>
      </c>
      <c r="M26" s="47"/>
      <c r="N26" s="48">
        <f t="shared" si="1"/>
        <v>0</v>
      </c>
      <c r="O26" s="69"/>
      <c r="P26" s="70"/>
      <c r="Q26" s="49">
        <f t="shared" si="3"/>
        <v>0</v>
      </c>
    </row>
    <row r="27" spans="1:17" ht="21" customHeight="1" x14ac:dyDescent="0.3">
      <c r="A27" s="40"/>
      <c r="B27" s="71"/>
      <c r="C27" s="71"/>
      <c r="D27" s="41"/>
      <c r="E27" s="43"/>
      <c r="F27" s="86"/>
      <c r="G27" s="76"/>
      <c r="H27" s="72"/>
      <c r="I27" s="73"/>
      <c r="J27" s="87">
        <f t="shared" si="2"/>
        <v>0</v>
      </c>
      <c r="K27" s="47"/>
      <c r="L27" s="48">
        <f t="shared" si="0"/>
        <v>0</v>
      </c>
      <c r="M27" s="47"/>
      <c r="N27" s="48">
        <f t="shared" si="1"/>
        <v>0</v>
      </c>
      <c r="O27" s="88"/>
      <c r="P27" s="89"/>
      <c r="Q27" s="49">
        <f t="shared" si="3"/>
        <v>0</v>
      </c>
    </row>
    <row r="28" spans="1:17" x14ac:dyDescent="0.3">
      <c r="A28" s="40"/>
      <c r="B28" s="71"/>
      <c r="C28" s="71"/>
      <c r="D28" s="71"/>
      <c r="E28" s="43"/>
      <c r="F28" s="68"/>
      <c r="G28" s="76"/>
      <c r="H28" s="72"/>
      <c r="I28" s="73"/>
      <c r="J28" s="87">
        <f t="shared" si="2"/>
        <v>0</v>
      </c>
      <c r="K28" s="47"/>
      <c r="L28" s="48">
        <f t="shared" si="0"/>
        <v>0</v>
      </c>
      <c r="M28" s="47"/>
      <c r="N28" s="48">
        <f t="shared" si="1"/>
        <v>0</v>
      </c>
      <c r="O28" s="88"/>
      <c r="P28" s="89"/>
      <c r="Q28" s="49">
        <f t="shared" si="3"/>
        <v>0</v>
      </c>
    </row>
    <row r="29" spans="1:17" x14ac:dyDescent="0.3">
      <c r="A29" s="40"/>
      <c r="B29" s="71"/>
      <c r="C29" s="41"/>
      <c r="D29" s="71"/>
      <c r="E29" s="43"/>
      <c r="F29" s="42"/>
      <c r="G29" s="44"/>
      <c r="H29" s="45"/>
      <c r="I29" s="73"/>
      <c r="J29" s="87">
        <f t="shared" si="2"/>
        <v>0</v>
      </c>
      <c r="K29" s="47"/>
      <c r="L29" s="48">
        <f t="shared" si="0"/>
        <v>0</v>
      </c>
      <c r="M29" s="47"/>
      <c r="N29" s="48">
        <f t="shared" si="1"/>
        <v>0</v>
      </c>
      <c r="O29" s="69"/>
      <c r="P29" s="70"/>
      <c r="Q29" s="49">
        <f t="shared" si="3"/>
        <v>0</v>
      </c>
    </row>
    <row r="30" spans="1:17" x14ac:dyDescent="0.3">
      <c r="A30" s="40"/>
      <c r="B30" s="71"/>
      <c r="C30" s="71"/>
      <c r="D30" s="71"/>
      <c r="E30" s="43"/>
      <c r="F30" s="68"/>
      <c r="G30" s="76"/>
      <c r="H30" s="72"/>
      <c r="I30" s="73"/>
      <c r="J30" s="87">
        <f t="shared" si="2"/>
        <v>0</v>
      </c>
      <c r="K30" s="47"/>
      <c r="L30" s="48">
        <f t="shared" si="0"/>
        <v>0</v>
      </c>
      <c r="M30" s="47"/>
      <c r="N30" s="48">
        <f t="shared" si="1"/>
        <v>0</v>
      </c>
      <c r="O30" s="88"/>
      <c r="P30" s="89"/>
      <c r="Q30" s="49">
        <f t="shared" si="3"/>
        <v>0</v>
      </c>
    </row>
    <row r="31" spans="1:17" x14ac:dyDescent="0.3">
      <c r="A31" s="40"/>
      <c r="B31" s="71"/>
      <c r="C31" s="71"/>
      <c r="D31" s="71"/>
      <c r="E31" s="43"/>
      <c r="F31" s="68"/>
      <c r="G31" s="76"/>
      <c r="H31" s="72"/>
      <c r="I31" s="73"/>
      <c r="J31" s="87"/>
      <c r="K31" s="47"/>
      <c r="L31" s="48"/>
      <c r="M31" s="47"/>
      <c r="N31" s="48"/>
      <c r="O31" s="88"/>
      <c r="P31" s="89"/>
      <c r="Q31" s="49"/>
    </row>
    <row r="32" spans="1:17" x14ac:dyDescent="0.3">
      <c r="A32" s="40"/>
      <c r="B32" s="71"/>
      <c r="C32" s="71"/>
      <c r="D32" s="71"/>
      <c r="E32" s="43"/>
      <c r="F32" s="68"/>
      <c r="G32" s="76"/>
      <c r="H32" s="72"/>
      <c r="I32" s="73"/>
      <c r="J32" s="87"/>
      <c r="K32" s="47"/>
      <c r="L32" s="48"/>
      <c r="M32" s="47"/>
      <c r="N32" s="48"/>
      <c r="O32" s="88"/>
      <c r="P32" s="89"/>
      <c r="Q32" s="49"/>
    </row>
    <row r="33" spans="1:17" x14ac:dyDescent="0.3">
      <c r="A33" s="40"/>
      <c r="B33" s="71"/>
      <c r="C33" s="71"/>
      <c r="D33" s="71"/>
      <c r="E33" s="43"/>
      <c r="F33" s="68"/>
      <c r="G33" s="76"/>
      <c r="H33" s="72"/>
      <c r="I33" s="73"/>
      <c r="J33" s="87"/>
      <c r="K33" s="47"/>
      <c r="L33" s="48"/>
      <c r="M33" s="47"/>
      <c r="N33" s="48"/>
      <c r="O33" s="88"/>
      <c r="P33" s="89"/>
      <c r="Q33" s="49"/>
    </row>
    <row r="34" spans="1:17" x14ac:dyDescent="0.3">
      <c r="A34" s="40"/>
      <c r="B34" s="71"/>
      <c r="C34" s="71"/>
      <c r="D34" s="71"/>
      <c r="E34" s="43"/>
      <c r="F34" s="68"/>
      <c r="G34" s="76"/>
      <c r="H34" s="72"/>
      <c r="I34" s="73"/>
      <c r="J34" s="87"/>
      <c r="K34" s="47"/>
      <c r="L34" s="48"/>
      <c r="M34" s="47"/>
      <c r="N34" s="48"/>
      <c r="O34" s="88"/>
      <c r="P34" s="89"/>
      <c r="Q34" s="49"/>
    </row>
    <row r="35" spans="1:17" x14ac:dyDescent="0.3">
      <c r="A35" s="40"/>
      <c r="B35" s="71"/>
      <c r="C35" s="71"/>
      <c r="D35" s="71"/>
      <c r="E35" s="43"/>
      <c r="F35" s="68"/>
      <c r="G35" s="76"/>
      <c r="H35" s="72"/>
      <c r="I35" s="73"/>
      <c r="J35" s="87"/>
      <c r="K35" s="47"/>
      <c r="L35" s="48"/>
      <c r="M35" s="47"/>
      <c r="N35" s="48"/>
      <c r="O35" s="88"/>
      <c r="P35" s="89"/>
      <c r="Q35" s="49"/>
    </row>
    <row r="36" spans="1:17" x14ac:dyDescent="0.3">
      <c r="A36" s="40"/>
      <c r="B36" s="71"/>
      <c r="C36" s="71"/>
      <c r="D36" s="71"/>
      <c r="E36" s="43"/>
      <c r="F36" s="68"/>
      <c r="G36" s="76"/>
      <c r="H36" s="72"/>
      <c r="I36" s="73"/>
      <c r="J36" s="87"/>
      <c r="K36" s="47"/>
      <c r="L36" s="48"/>
      <c r="M36" s="47"/>
      <c r="N36" s="48"/>
      <c r="O36" s="88"/>
      <c r="P36" s="89"/>
      <c r="Q36" s="49"/>
    </row>
    <row r="37" spans="1:17" x14ac:dyDescent="0.3">
      <c r="A37" s="40"/>
      <c r="B37" s="71"/>
      <c r="C37" s="71"/>
      <c r="D37" s="71"/>
      <c r="E37" s="43"/>
      <c r="F37" s="68"/>
      <c r="G37" s="76"/>
      <c r="H37" s="72"/>
      <c r="I37" s="73"/>
      <c r="J37" s="87"/>
      <c r="K37" s="47"/>
      <c r="L37" s="48"/>
      <c r="M37" s="47"/>
      <c r="N37" s="48"/>
      <c r="O37" s="88"/>
      <c r="P37" s="89"/>
      <c r="Q37" s="49"/>
    </row>
    <row r="38" spans="1:17" ht="31.95" customHeight="1" x14ac:dyDescent="0.3">
      <c r="A38" s="40"/>
      <c r="B38" s="71"/>
      <c r="C38" s="71"/>
      <c r="D38" s="71"/>
      <c r="E38" s="43"/>
      <c r="F38" s="68"/>
      <c r="G38" s="68"/>
      <c r="H38" s="72"/>
      <c r="I38" s="73"/>
      <c r="J38" s="87">
        <f t="shared" si="2"/>
        <v>0</v>
      </c>
      <c r="K38" s="47"/>
      <c r="L38" s="48">
        <f t="shared" si="0"/>
        <v>0</v>
      </c>
      <c r="M38" s="47"/>
      <c r="N38" s="48">
        <f t="shared" si="1"/>
        <v>0</v>
      </c>
      <c r="O38" s="88"/>
      <c r="P38" s="89"/>
      <c r="Q38" s="49">
        <f t="shared" si="3"/>
        <v>0</v>
      </c>
    </row>
    <row r="39" spans="1:17" ht="24" customHeight="1" x14ac:dyDescent="0.3">
      <c r="A39" s="10"/>
      <c r="B39" s="9"/>
      <c r="C39" s="19"/>
      <c r="D39" s="19"/>
      <c r="E39" s="11"/>
      <c r="F39" s="24"/>
      <c r="G39" s="19"/>
      <c r="H39" s="23"/>
      <c r="I39" s="35"/>
      <c r="J39" s="26"/>
      <c r="K39" s="20"/>
      <c r="L39" s="30"/>
      <c r="M39" s="20"/>
      <c r="N39" s="30"/>
      <c r="O39" s="13"/>
      <c r="P39" s="14"/>
      <c r="Q39" s="21"/>
    </row>
    <row r="40" spans="1:17" ht="24.6" customHeight="1" x14ac:dyDescent="0.3">
      <c r="A40" s="10"/>
      <c r="B40" s="9"/>
      <c r="C40" s="19"/>
      <c r="D40" s="19"/>
      <c r="E40" s="11"/>
      <c r="F40" s="24"/>
      <c r="G40" s="19"/>
      <c r="H40" s="23"/>
      <c r="I40" s="35"/>
      <c r="J40" s="26"/>
      <c r="K40" s="20"/>
      <c r="L40" s="30"/>
      <c r="M40" s="20"/>
      <c r="N40" s="30"/>
      <c r="O40" s="13"/>
      <c r="P40" s="14"/>
      <c r="Q40" s="21"/>
    </row>
    <row r="41" spans="1:17" ht="22.2" customHeight="1" x14ac:dyDescent="0.3">
      <c r="A41" s="10"/>
      <c r="B41" s="9"/>
      <c r="C41" s="19"/>
      <c r="D41" s="19"/>
      <c r="E41" s="11"/>
      <c r="F41" s="24"/>
      <c r="G41" s="19"/>
      <c r="H41" s="23"/>
      <c r="I41" s="35"/>
      <c r="J41" s="26"/>
      <c r="K41" s="20"/>
      <c r="L41" s="30"/>
      <c r="M41" s="20"/>
      <c r="N41" s="30"/>
      <c r="O41" s="13"/>
      <c r="P41" s="14"/>
      <c r="Q41" s="21"/>
    </row>
    <row r="42" spans="1:17" ht="21.6" customHeight="1" x14ac:dyDescent="0.3">
      <c r="A42" s="10"/>
      <c r="B42" s="9"/>
      <c r="C42" s="19"/>
      <c r="D42" s="19"/>
      <c r="E42" s="11"/>
      <c r="F42" s="24"/>
      <c r="G42" s="19"/>
      <c r="H42" s="23"/>
      <c r="I42" s="35"/>
      <c r="J42" s="26"/>
      <c r="K42" s="20"/>
      <c r="L42" s="30"/>
      <c r="M42" s="20"/>
      <c r="N42" s="30"/>
      <c r="O42" s="13"/>
      <c r="P42" s="14"/>
      <c r="Q42" s="21"/>
    </row>
    <row r="43" spans="1:17" ht="22.95" customHeight="1" x14ac:dyDescent="0.3">
      <c r="A43" s="10"/>
      <c r="B43" s="9"/>
      <c r="C43" s="19"/>
      <c r="D43" s="19"/>
      <c r="E43" s="11"/>
      <c r="F43" s="24"/>
      <c r="G43" s="19"/>
      <c r="H43" s="23"/>
      <c r="I43" s="35"/>
      <c r="J43" s="26"/>
      <c r="K43" s="20"/>
      <c r="L43" s="30"/>
      <c r="M43" s="20"/>
      <c r="N43" s="30"/>
      <c r="O43" s="13"/>
      <c r="P43" s="14"/>
      <c r="Q43" s="21"/>
    </row>
    <row r="44" spans="1:17" ht="24.6" customHeight="1" x14ac:dyDescent="0.3">
      <c r="A44" s="10"/>
      <c r="B44" s="9"/>
      <c r="C44" s="27"/>
      <c r="D44" s="27"/>
      <c r="E44" s="28"/>
      <c r="F44" s="27"/>
      <c r="G44" s="27"/>
      <c r="H44" s="33"/>
      <c r="I44" s="35"/>
      <c r="J44" s="26"/>
      <c r="K44" s="29"/>
      <c r="L44" s="30"/>
      <c r="M44" s="29"/>
      <c r="N44" s="30"/>
      <c r="O44" s="31"/>
      <c r="P44" s="32"/>
      <c r="Q44" s="21"/>
    </row>
    <row r="45" spans="1:17" ht="22.95" customHeight="1" x14ac:dyDescent="0.3">
      <c r="A45" s="10"/>
      <c r="B45" s="34"/>
      <c r="C45" s="27"/>
      <c r="D45" s="27"/>
      <c r="E45" s="28"/>
      <c r="F45" s="27"/>
      <c r="G45" s="27"/>
      <c r="H45" s="33"/>
      <c r="I45" s="35"/>
      <c r="J45" s="26"/>
      <c r="K45" s="29"/>
      <c r="L45" s="30"/>
      <c r="M45" s="29"/>
      <c r="N45" s="30"/>
      <c r="O45" s="31"/>
      <c r="P45" s="32"/>
      <c r="Q45" s="21"/>
    </row>
    <row r="46" spans="1:17" ht="31.2" customHeight="1" x14ac:dyDescent="0.3">
      <c r="A46" s="10"/>
      <c r="B46" s="34"/>
      <c r="C46" s="19"/>
      <c r="D46" s="19"/>
      <c r="E46" s="11"/>
      <c r="F46" s="19"/>
      <c r="G46" s="19"/>
      <c r="H46" s="23"/>
      <c r="I46" s="35"/>
      <c r="J46" s="26"/>
      <c r="K46" s="20"/>
      <c r="L46" s="30"/>
      <c r="M46" s="20"/>
      <c r="N46" s="30"/>
      <c r="O46" s="13"/>
      <c r="P46" s="14"/>
      <c r="Q46" s="21"/>
    </row>
    <row r="47" spans="1:17" ht="29.4" customHeight="1" x14ac:dyDescent="0.3">
      <c r="A47" s="10"/>
      <c r="B47" s="36"/>
      <c r="C47" s="27"/>
      <c r="D47" s="27"/>
      <c r="E47" s="28"/>
      <c r="F47" s="27"/>
      <c r="G47" s="27"/>
      <c r="H47" s="33"/>
      <c r="I47" s="35"/>
      <c r="J47" s="26"/>
      <c r="K47" s="29"/>
      <c r="L47" s="30"/>
      <c r="M47" s="29"/>
      <c r="N47" s="30"/>
      <c r="O47" s="31"/>
      <c r="P47" s="32"/>
      <c r="Q47" s="21"/>
    </row>
    <row r="48" spans="1:17" ht="23.4" customHeight="1" x14ac:dyDescent="0.3">
      <c r="A48" s="10"/>
      <c r="B48" s="37"/>
      <c r="C48" s="19"/>
      <c r="D48" s="19"/>
      <c r="E48" s="11"/>
      <c r="F48" s="19"/>
      <c r="G48" s="19"/>
      <c r="H48" s="23"/>
      <c r="I48" s="25"/>
      <c r="J48" s="22"/>
      <c r="K48" s="20"/>
      <c r="L48" s="12"/>
      <c r="M48" s="20"/>
      <c r="N48" s="12"/>
      <c r="O48" s="13"/>
      <c r="P48" s="14"/>
      <c r="Q48" s="21"/>
    </row>
    <row r="49" spans="1:17" ht="21.6" customHeight="1" x14ac:dyDescent="0.3">
      <c r="A49" s="10"/>
      <c r="B49" s="13"/>
      <c r="C49" s="13"/>
      <c r="D49" s="13"/>
      <c r="E49" s="11"/>
      <c r="F49" s="13"/>
      <c r="G49" s="13"/>
      <c r="H49" s="15"/>
      <c r="I49" s="18"/>
      <c r="J49" s="16"/>
      <c r="K49" s="20"/>
      <c r="L49" s="14"/>
      <c r="M49" s="20"/>
      <c r="N49" s="14"/>
      <c r="O49" s="13"/>
      <c r="P49" s="14"/>
      <c r="Q49" s="17"/>
    </row>
    <row r="50" spans="1:17" ht="24" customHeight="1" thickBot="1" x14ac:dyDescent="0.35">
      <c r="A50" s="77"/>
      <c r="B50" s="78" t="s">
        <v>16</v>
      </c>
      <c r="C50" s="78"/>
      <c r="D50" s="78"/>
      <c r="E50" s="78"/>
      <c r="F50" s="78"/>
      <c r="G50" s="78"/>
      <c r="H50" s="79">
        <f>SUM(H19:H49)</f>
        <v>306</v>
      </c>
      <c r="I50" s="78"/>
      <c r="J50" s="80">
        <f>SUM(J19:J49)</f>
        <v>78300</v>
      </c>
      <c r="K50" s="78"/>
      <c r="L50" s="80">
        <f>SUM(L19:L49)</f>
        <v>7047</v>
      </c>
      <c r="M50" s="78"/>
      <c r="N50" s="80">
        <f>SUM(N19:N49)</f>
        <v>7047</v>
      </c>
      <c r="O50" s="78"/>
      <c r="P50" s="78">
        <v>0</v>
      </c>
      <c r="Q50" s="81">
        <f>SUM(Q19:Q49)</f>
        <v>92394</v>
      </c>
    </row>
    <row r="51" spans="1:17" x14ac:dyDescent="0.3">
      <c r="A51" s="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4"/>
    </row>
    <row r="52" spans="1:17" ht="28.8" customHeight="1" thickBot="1" x14ac:dyDescent="0.35">
      <c r="A52" s="67" t="s">
        <v>19</v>
      </c>
      <c r="B52" s="173" t="s">
        <v>67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5"/>
    </row>
    <row r="53" spans="1:17" ht="18.600000000000001" customHeight="1" thickBot="1" x14ac:dyDescent="0.35">
      <c r="A53" s="163" t="s">
        <v>20</v>
      </c>
      <c r="B53" s="164"/>
      <c r="C53" s="164"/>
      <c r="D53" s="164"/>
      <c r="E53" s="164"/>
      <c r="F53" s="164"/>
      <c r="G53" s="164"/>
      <c r="H53" s="64"/>
      <c r="I53" s="64"/>
      <c r="J53" s="64"/>
      <c r="K53" s="64"/>
      <c r="L53" s="64"/>
      <c r="M53" s="64"/>
      <c r="N53" s="64"/>
      <c r="O53" s="64"/>
      <c r="P53" s="64"/>
      <c r="Q53" s="65"/>
    </row>
    <row r="54" spans="1:17" ht="171.75" customHeight="1" thickBot="1" x14ac:dyDescent="0.35">
      <c r="A54" s="118" t="s">
        <v>54</v>
      </c>
      <c r="B54" s="119"/>
      <c r="C54" s="119"/>
      <c r="D54" s="119"/>
      <c r="E54" s="119"/>
      <c r="F54" s="119"/>
      <c r="G54" s="119"/>
      <c r="H54" s="120"/>
      <c r="I54" s="66"/>
      <c r="J54" s="110"/>
      <c r="K54" s="121" t="s">
        <v>30</v>
      </c>
      <c r="L54" s="122"/>
      <c r="M54" s="122"/>
      <c r="N54" s="122"/>
      <c r="O54" s="122"/>
      <c r="P54" s="122"/>
      <c r="Q54" s="123"/>
    </row>
    <row r="55" spans="1:17" x14ac:dyDescent="0.3">
      <c r="A55" s="7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ht="25.2" x14ac:dyDescent="0.3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</row>
  </sheetData>
  <mergeCells count="43">
    <mergeCell ref="A10:A11"/>
    <mergeCell ref="Q17:Q18"/>
    <mergeCell ref="B9:F9"/>
    <mergeCell ref="A53:G53"/>
    <mergeCell ref="C17:C18"/>
    <mergeCell ref="D17:D18"/>
    <mergeCell ref="J10:N10"/>
    <mergeCell ref="J11:N11"/>
    <mergeCell ref="H13:I13"/>
    <mergeCell ref="B52:Q52"/>
    <mergeCell ref="A17:A18"/>
    <mergeCell ref="B17:B18"/>
    <mergeCell ref="E17:E18"/>
    <mergeCell ref="B13:C13"/>
    <mergeCell ref="H6:K6"/>
    <mergeCell ref="L6:Q6"/>
    <mergeCell ref="J9:O9"/>
    <mergeCell ref="B6:G6"/>
    <mergeCell ref="B7:G7"/>
    <mergeCell ref="H7:J7"/>
    <mergeCell ref="H9:I10"/>
    <mergeCell ref="L7:Q7"/>
    <mergeCell ref="A1:Q1"/>
    <mergeCell ref="B2:G2"/>
    <mergeCell ref="L3:Q3"/>
    <mergeCell ref="B5:G5"/>
    <mergeCell ref="H4:K4"/>
    <mergeCell ref="L4:Q4"/>
    <mergeCell ref="B3:G4"/>
    <mergeCell ref="A3:A4"/>
    <mergeCell ref="H3:J3"/>
    <mergeCell ref="L5:N5"/>
    <mergeCell ref="B56:L56"/>
    <mergeCell ref="K17:L17"/>
    <mergeCell ref="M17:N17"/>
    <mergeCell ref="O17:P17"/>
    <mergeCell ref="F17:F18"/>
    <mergeCell ref="G17:G18"/>
    <mergeCell ref="H17:H18"/>
    <mergeCell ref="J17:J18"/>
    <mergeCell ref="I17:I18"/>
    <mergeCell ref="A54:H54"/>
    <mergeCell ref="K54:Q54"/>
  </mergeCells>
  <hyperlinks>
    <hyperlink ref="B5" r:id="rId1"/>
    <hyperlink ref="B13" r:id="rId2"/>
  </hyperlinks>
  <pageMargins left="0.31496062992125984" right="0.27559055118110237" top="0.92" bottom="0.31496062992125984" header="0.31496062992125984" footer="0.31496062992125984"/>
  <pageSetup paperSize="9" scale="44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487680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2026-04-01T10:05:57Z</cp:lastPrinted>
  <dcterms:created xsi:type="dcterms:W3CDTF">2022-09-08T11:33:35Z</dcterms:created>
  <dcterms:modified xsi:type="dcterms:W3CDTF">2026-04-01T10:06:00Z</dcterms:modified>
</cp:coreProperties>
</file>